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50" windowHeight="10900"/>
  </bookViews>
  <sheets>
    <sheet name="データ" sheetId="1" r:id="rId1"/>
    <sheet name="正規性の検定" sheetId="2" r:id="rId2"/>
    <sheet name="度数分布とヒストグラム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</calcChain>
</file>

<file path=xl/sharedStrings.xml><?xml version="1.0" encoding="utf-8"?>
<sst xmlns="http://schemas.openxmlformats.org/spreadsheetml/2006/main" count="67" uniqueCount="45">
  <si>
    <t>女子大生の身長</t>
  </si>
  <si>
    <t>No.</t>
  </si>
  <si>
    <t>身長</t>
  </si>
  <si>
    <t>正規確率プロットと正規性の検定</t>
  </si>
  <si>
    <t>基本統計量</t>
  </si>
  <si>
    <t>n</t>
  </si>
  <si>
    <t>平　均</t>
  </si>
  <si>
    <t>不偏分散</t>
  </si>
  <si>
    <t>標準偏差</t>
  </si>
  <si>
    <t>最小値</t>
  </si>
  <si>
    <t>最大値</t>
  </si>
  <si>
    <t>歪　度</t>
  </si>
  <si>
    <t>尖　度</t>
  </si>
  <si>
    <t>正規性の検定</t>
  </si>
  <si>
    <t>歪度によるダゴスティーノ検定</t>
  </si>
  <si>
    <t>統計量:z</t>
  </si>
  <si>
    <t>両側P値</t>
  </si>
  <si>
    <t>尖度によるダゴスティーノ検定</t>
  </si>
  <si>
    <t>歪度と尖度によるオムニバス検定</t>
  </si>
  <si>
    <t>カイ二乗値</t>
  </si>
  <si>
    <t>自由度</t>
  </si>
  <si>
    <t>P　値</t>
  </si>
  <si>
    <t>コルモゴロフ=スミルノフ検定</t>
  </si>
  <si>
    <t>統計量</t>
  </si>
  <si>
    <t>シャピロ=ウィルク検定</t>
  </si>
  <si>
    <t>正規確率プロット</t>
  </si>
  <si>
    <t>正規Q-Qプロット</t>
  </si>
  <si>
    <t>正規Q-Qプロット[標準化]</t>
  </si>
  <si>
    <t>正規P-Pプロット</t>
  </si>
  <si>
    <t>期待値</t>
  </si>
  <si>
    <t>観測累積確率</t>
  </si>
  <si>
    <t>予測累積確率</t>
  </si>
  <si>
    <t>度数分布とヒストグラム</t>
  </si>
  <si>
    <t>変　数</t>
  </si>
  <si>
    <t>変動係数</t>
  </si>
  <si>
    <t>階級設定:等間隔</t>
  </si>
  <si>
    <t>度数分布表</t>
  </si>
  <si>
    <t>階級下限値</t>
  </si>
  <si>
    <t>実測度数</t>
  </si>
  <si>
    <t>期待度数(正規分布)</t>
  </si>
  <si>
    <t>相対度数</t>
  </si>
  <si>
    <t>累積相対度数</t>
  </si>
  <si>
    <t>適合度の検定</t>
  </si>
  <si>
    <t>*：P&lt;0.05 **：P&lt;0.01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</si>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</sst>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00"/>
    <numFmt numFmtId="178" formatCode="0.000"/>
  </numFmts>
  <fonts count="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正規確率プロット
（正規</a:t>
            </a:r>
            <a:r>
              <a:rPr lang="en-US" altLang="ja-JP" sz="1200"/>
              <a:t>Q-Q</a:t>
            </a:r>
            <a:r>
              <a:rPr lang="ja-JP" altLang="en-US" sz="1200"/>
              <a:t>プロット）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正規性の検定!$B$16</c:f>
              <c:strCache>
                <c:ptCount val="1"/>
                <c:pt idx="0">
                  <c:v>期待値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</c:marker>
          <c:xVal>
            <c:numRef>
              <c:f>正規性の検定!$A$17:$A$139</c:f>
              <c:numCache>
                <c:formatCode>General</c:formatCode>
                <c:ptCount val="123"/>
                <c:pt idx="0">
                  <c:v>149.69999999999999</c:v>
                </c:pt>
                <c:pt idx="1">
                  <c:v>151.6</c:v>
                </c:pt>
                <c:pt idx="2">
                  <c:v>151.69999999999999</c:v>
                </c:pt>
                <c:pt idx="3">
                  <c:v>152.80000000000001</c:v>
                </c:pt>
                <c:pt idx="4">
                  <c:v>157.1</c:v>
                </c:pt>
                <c:pt idx="5">
                  <c:v>156.80000000000001</c:v>
                </c:pt>
                <c:pt idx="6">
                  <c:v>154.5</c:v>
                </c:pt>
                <c:pt idx="7">
                  <c:v>155.30000000000001</c:v>
                </c:pt>
                <c:pt idx="8">
                  <c:v>157.4</c:v>
                </c:pt>
                <c:pt idx="9">
                  <c:v>157.4</c:v>
                </c:pt>
                <c:pt idx="10">
                  <c:v>156.69999999999999</c:v>
                </c:pt>
                <c:pt idx="11">
                  <c:v>156.80000000000001</c:v>
                </c:pt>
                <c:pt idx="12">
                  <c:v>157.6</c:v>
                </c:pt>
                <c:pt idx="13">
                  <c:v>155.9</c:v>
                </c:pt>
                <c:pt idx="14">
                  <c:v>155.5</c:v>
                </c:pt>
                <c:pt idx="15">
                  <c:v>157.4</c:v>
                </c:pt>
                <c:pt idx="16">
                  <c:v>156.30000000000001</c:v>
                </c:pt>
                <c:pt idx="17">
                  <c:v>157.69999999999999</c:v>
                </c:pt>
                <c:pt idx="18">
                  <c:v>157.9</c:v>
                </c:pt>
                <c:pt idx="19">
                  <c:v>155.1</c:v>
                </c:pt>
                <c:pt idx="20">
                  <c:v>156.6</c:v>
                </c:pt>
                <c:pt idx="21">
                  <c:v>155.30000000000001</c:v>
                </c:pt>
                <c:pt idx="22">
                  <c:v>155.19999999999999</c:v>
                </c:pt>
                <c:pt idx="23">
                  <c:v>156.69999999999999</c:v>
                </c:pt>
                <c:pt idx="24">
                  <c:v>157.30000000000001</c:v>
                </c:pt>
                <c:pt idx="25">
                  <c:v>156.4</c:v>
                </c:pt>
                <c:pt idx="26">
                  <c:v>156.5</c:v>
                </c:pt>
                <c:pt idx="27">
                  <c:v>156.6</c:v>
                </c:pt>
                <c:pt idx="28">
                  <c:v>157.30000000000001</c:v>
                </c:pt>
                <c:pt idx="29">
                  <c:v>155.80000000000001</c:v>
                </c:pt>
                <c:pt idx="30">
                  <c:v>155.80000000000001</c:v>
                </c:pt>
                <c:pt idx="31">
                  <c:v>157.9</c:v>
                </c:pt>
                <c:pt idx="32">
                  <c:v>155.9</c:v>
                </c:pt>
                <c:pt idx="33">
                  <c:v>157.19999999999999</c:v>
                </c:pt>
                <c:pt idx="34">
                  <c:v>157.5</c:v>
                </c:pt>
                <c:pt idx="35">
                  <c:v>157.4</c:v>
                </c:pt>
                <c:pt idx="36">
                  <c:v>157.4</c:v>
                </c:pt>
                <c:pt idx="37">
                  <c:v>157.19999999999999</c:v>
                </c:pt>
                <c:pt idx="38">
                  <c:v>157.9</c:v>
                </c:pt>
                <c:pt idx="39">
                  <c:v>157.30000000000001</c:v>
                </c:pt>
                <c:pt idx="40">
                  <c:v>157.4</c:v>
                </c:pt>
                <c:pt idx="41">
                  <c:v>157.19999999999999</c:v>
                </c:pt>
                <c:pt idx="42">
                  <c:v>156.80000000000001</c:v>
                </c:pt>
                <c:pt idx="43">
                  <c:v>157.69999999999999</c:v>
                </c:pt>
                <c:pt idx="44">
                  <c:v>158</c:v>
                </c:pt>
                <c:pt idx="45">
                  <c:v>158</c:v>
                </c:pt>
                <c:pt idx="46">
                  <c:v>158</c:v>
                </c:pt>
                <c:pt idx="47">
                  <c:v>159.1</c:v>
                </c:pt>
                <c:pt idx="48">
                  <c:v>158.5</c:v>
                </c:pt>
                <c:pt idx="49">
                  <c:v>158</c:v>
                </c:pt>
                <c:pt idx="50">
                  <c:v>159.19999999999999</c:v>
                </c:pt>
                <c:pt idx="51">
                  <c:v>158.69999999999999</c:v>
                </c:pt>
                <c:pt idx="52">
                  <c:v>158.30000000000001</c:v>
                </c:pt>
                <c:pt idx="53">
                  <c:v>158.6</c:v>
                </c:pt>
                <c:pt idx="54">
                  <c:v>158.5</c:v>
                </c:pt>
                <c:pt idx="55">
                  <c:v>158.1</c:v>
                </c:pt>
                <c:pt idx="56">
                  <c:v>158.69999999999999</c:v>
                </c:pt>
                <c:pt idx="57">
                  <c:v>158.80000000000001</c:v>
                </c:pt>
                <c:pt idx="58">
                  <c:v>158.4</c:v>
                </c:pt>
                <c:pt idx="59">
                  <c:v>158.4</c:v>
                </c:pt>
                <c:pt idx="60">
                  <c:v>158.6</c:v>
                </c:pt>
                <c:pt idx="61">
                  <c:v>158.4</c:v>
                </c:pt>
                <c:pt idx="62">
                  <c:v>158.69999999999999</c:v>
                </c:pt>
                <c:pt idx="63">
                  <c:v>159.1</c:v>
                </c:pt>
                <c:pt idx="64">
                  <c:v>158.5</c:v>
                </c:pt>
                <c:pt idx="65">
                  <c:v>158.6</c:v>
                </c:pt>
                <c:pt idx="66">
                  <c:v>158.19999999999999</c:v>
                </c:pt>
                <c:pt idx="67">
                  <c:v>159</c:v>
                </c:pt>
                <c:pt idx="68">
                  <c:v>160.30000000000001</c:v>
                </c:pt>
                <c:pt idx="69">
                  <c:v>158.69999999999999</c:v>
                </c:pt>
                <c:pt idx="70">
                  <c:v>159.9</c:v>
                </c:pt>
                <c:pt idx="71">
                  <c:v>158.6</c:v>
                </c:pt>
                <c:pt idx="72">
                  <c:v>159.6</c:v>
                </c:pt>
                <c:pt idx="73">
                  <c:v>158.4</c:v>
                </c:pt>
                <c:pt idx="74">
                  <c:v>159.30000000000001</c:v>
                </c:pt>
                <c:pt idx="75">
                  <c:v>159.5</c:v>
                </c:pt>
                <c:pt idx="76">
                  <c:v>158.80000000000001</c:v>
                </c:pt>
                <c:pt idx="77">
                  <c:v>160.1</c:v>
                </c:pt>
                <c:pt idx="78">
                  <c:v>158.1</c:v>
                </c:pt>
                <c:pt idx="79">
                  <c:v>160.5</c:v>
                </c:pt>
                <c:pt idx="80">
                  <c:v>160.4</c:v>
                </c:pt>
                <c:pt idx="81">
                  <c:v>159.69999999999999</c:v>
                </c:pt>
                <c:pt idx="82">
                  <c:v>158.1</c:v>
                </c:pt>
                <c:pt idx="83">
                  <c:v>158.69999999999999</c:v>
                </c:pt>
                <c:pt idx="84">
                  <c:v>161.30000000000001</c:v>
                </c:pt>
                <c:pt idx="85">
                  <c:v>159.6</c:v>
                </c:pt>
                <c:pt idx="86">
                  <c:v>161.4</c:v>
                </c:pt>
                <c:pt idx="87">
                  <c:v>160.30000000000001</c:v>
                </c:pt>
                <c:pt idx="88">
                  <c:v>160.4</c:v>
                </c:pt>
                <c:pt idx="89">
                  <c:v>161.1</c:v>
                </c:pt>
                <c:pt idx="90">
                  <c:v>162.19999999999999</c:v>
                </c:pt>
                <c:pt idx="91">
                  <c:v>158.19999999999999</c:v>
                </c:pt>
                <c:pt idx="92">
                  <c:v>159.5</c:v>
                </c:pt>
                <c:pt idx="93">
                  <c:v>159.9</c:v>
                </c:pt>
                <c:pt idx="94">
                  <c:v>158.5</c:v>
                </c:pt>
                <c:pt idx="95">
                  <c:v>160.69999999999999</c:v>
                </c:pt>
                <c:pt idx="96">
                  <c:v>159.19999999999999</c:v>
                </c:pt>
                <c:pt idx="97">
                  <c:v>162.6</c:v>
                </c:pt>
                <c:pt idx="98">
                  <c:v>158.30000000000001</c:v>
                </c:pt>
                <c:pt idx="99">
                  <c:v>163</c:v>
                </c:pt>
                <c:pt idx="100">
                  <c:v>163.4</c:v>
                </c:pt>
                <c:pt idx="101">
                  <c:v>162.5</c:v>
                </c:pt>
                <c:pt idx="102">
                  <c:v>163.1</c:v>
                </c:pt>
                <c:pt idx="103">
                  <c:v>161.4</c:v>
                </c:pt>
                <c:pt idx="104">
                  <c:v>160.5</c:v>
                </c:pt>
                <c:pt idx="105">
                  <c:v>158.9</c:v>
                </c:pt>
                <c:pt idx="106">
                  <c:v>159.1</c:v>
                </c:pt>
                <c:pt idx="107">
                  <c:v>161.80000000000001</c:v>
                </c:pt>
                <c:pt idx="108">
                  <c:v>161.9</c:v>
                </c:pt>
                <c:pt idx="109">
                  <c:v>159.5</c:v>
                </c:pt>
                <c:pt idx="110">
                  <c:v>161.69999999999999</c:v>
                </c:pt>
                <c:pt idx="111">
                  <c:v>162</c:v>
                </c:pt>
                <c:pt idx="112">
                  <c:v>161.4</c:v>
                </c:pt>
                <c:pt idx="113">
                  <c:v>165.8</c:v>
                </c:pt>
                <c:pt idx="114">
                  <c:v>160.9</c:v>
                </c:pt>
                <c:pt idx="115">
                  <c:v>165.2</c:v>
                </c:pt>
                <c:pt idx="116">
                  <c:v>165.9</c:v>
                </c:pt>
                <c:pt idx="117">
                  <c:v>161</c:v>
                </c:pt>
                <c:pt idx="118">
                  <c:v>160.5</c:v>
                </c:pt>
                <c:pt idx="119">
                  <c:v>166.3</c:v>
                </c:pt>
                <c:pt idx="120">
                  <c:v>165.5</c:v>
                </c:pt>
                <c:pt idx="121">
                  <c:v>161.5</c:v>
                </c:pt>
                <c:pt idx="122">
                  <c:v>159.4</c:v>
                </c:pt>
              </c:numCache>
            </c:numRef>
          </c:xVal>
          <c:yVal>
            <c:numRef>
              <c:f>正規性の検定!$B$17:$B$139</c:f>
              <c:numCache>
                <c:formatCode>0.0000</c:formatCode>
                <c:ptCount val="123"/>
                <c:pt idx="0">
                  <c:v>151.61519648119449</c:v>
                </c:pt>
                <c:pt idx="1">
                  <c:v>152.67917952336725</c:v>
                </c:pt>
                <c:pt idx="2">
                  <c:v>153.22730628155549</c:v>
                </c:pt>
                <c:pt idx="3">
                  <c:v>153.61203808562033</c:v>
                </c:pt>
                <c:pt idx="4">
                  <c:v>156.46084872420911</c:v>
                </c:pt>
                <c:pt idx="5">
                  <c:v>156.21656354396305</c:v>
                </c:pt>
                <c:pt idx="6">
                  <c:v>153.91382142862415</c:v>
                </c:pt>
                <c:pt idx="7">
                  <c:v>154.57295033037491</c:v>
                </c:pt>
                <c:pt idx="8">
                  <c:v>156.96933506807235</c:v>
                </c:pt>
                <c:pt idx="9">
                  <c:v>156.96933506807235</c:v>
                </c:pt>
                <c:pt idx="10">
                  <c:v>156.04148220475201</c:v>
                </c:pt>
                <c:pt idx="11">
                  <c:v>156.21656354396305</c:v>
                </c:pt>
                <c:pt idx="12">
                  <c:v>157.42129148039825</c:v>
                </c:pt>
                <c:pt idx="13">
                  <c:v>155.31050220865188</c:v>
                </c:pt>
                <c:pt idx="14">
                  <c:v>154.90293793887957</c:v>
                </c:pt>
                <c:pt idx="15">
                  <c:v>156.96933506807235</c:v>
                </c:pt>
                <c:pt idx="16">
                  <c:v>155.54368619896579</c:v>
                </c:pt>
                <c:pt idx="17">
                  <c:v>157.48266112753151</c:v>
                </c:pt>
                <c:pt idx="18">
                  <c:v>157.60351246747859</c:v>
                </c:pt>
                <c:pt idx="19">
                  <c:v>154.16484930098068</c:v>
                </c:pt>
                <c:pt idx="20">
                  <c:v>155.85418074398456</c:v>
                </c:pt>
                <c:pt idx="21">
                  <c:v>154.57295033037491</c:v>
                </c:pt>
                <c:pt idx="22">
                  <c:v>154.38141232603056</c:v>
                </c:pt>
                <c:pt idx="23">
                  <c:v>156.04148220475201</c:v>
                </c:pt>
                <c:pt idx="24">
                  <c:v>156.76010516069593</c:v>
                </c:pt>
                <c:pt idx="25">
                  <c:v>155.65176299807013</c:v>
                </c:pt>
                <c:pt idx="26">
                  <c:v>155.75508053966422</c:v>
                </c:pt>
                <c:pt idx="27">
                  <c:v>155.85418074398456</c:v>
                </c:pt>
                <c:pt idx="28">
                  <c:v>156.76010516069593</c:v>
                </c:pt>
                <c:pt idx="29">
                  <c:v>155.04829189891484</c:v>
                </c:pt>
                <c:pt idx="30">
                  <c:v>155.04829189891484</c:v>
                </c:pt>
                <c:pt idx="31">
                  <c:v>157.60351246747859</c:v>
                </c:pt>
                <c:pt idx="32">
                  <c:v>155.31050220865188</c:v>
                </c:pt>
                <c:pt idx="33">
                  <c:v>156.5381899280317</c:v>
                </c:pt>
                <c:pt idx="34">
                  <c:v>157.35923145812865</c:v>
                </c:pt>
                <c:pt idx="35">
                  <c:v>156.96933506807235</c:v>
                </c:pt>
                <c:pt idx="36">
                  <c:v>156.96933506807235</c:v>
                </c:pt>
                <c:pt idx="37">
                  <c:v>156.5381899280317</c:v>
                </c:pt>
                <c:pt idx="38">
                  <c:v>157.60351246747859</c:v>
                </c:pt>
                <c:pt idx="39">
                  <c:v>156.76010516069593</c:v>
                </c:pt>
                <c:pt idx="40">
                  <c:v>156.96933506807235</c:v>
                </c:pt>
                <c:pt idx="41">
                  <c:v>156.5381899280317</c:v>
                </c:pt>
                <c:pt idx="42">
                  <c:v>156.21656354396305</c:v>
                </c:pt>
                <c:pt idx="43">
                  <c:v>157.48266112753151</c:v>
                </c:pt>
                <c:pt idx="44">
                  <c:v>157.78068971556826</c:v>
                </c:pt>
                <c:pt idx="45">
                  <c:v>157.78068971556826</c:v>
                </c:pt>
                <c:pt idx="46">
                  <c:v>157.78068971556826</c:v>
                </c:pt>
                <c:pt idx="47">
                  <c:v>159.56690688986859</c:v>
                </c:pt>
                <c:pt idx="48">
                  <c:v>158.62208202868828</c:v>
                </c:pt>
                <c:pt idx="49">
                  <c:v>157.78068971556826</c:v>
                </c:pt>
                <c:pt idx="50">
                  <c:v>159.74128875432606</c:v>
                </c:pt>
                <c:pt idx="51">
                  <c:v>159.06131569364723</c:v>
                </c:pt>
                <c:pt idx="52">
                  <c:v>158.29136733460143</c:v>
                </c:pt>
                <c:pt idx="53">
                  <c:v>158.84133260545826</c:v>
                </c:pt>
                <c:pt idx="54">
                  <c:v>158.62208202868828</c:v>
                </c:pt>
                <c:pt idx="55">
                  <c:v>158.01079601750294</c:v>
                </c:pt>
                <c:pt idx="56">
                  <c:v>159.06131569364723</c:v>
                </c:pt>
                <c:pt idx="57">
                  <c:v>159.33961862045084</c:v>
                </c:pt>
                <c:pt idx="58">
                  <c:v>158.40209894049931</c:v>
                </c:pt>
                <c:pt idx="59">
                  <c:v>158.40209894049931</c:v>
                </c:pt>
                <c:pt idx="60">
                  <c:v>158.84133260545826</c:v>
                </c:pt>
                <c:pt idx="61">
                  <c:v>158.40209894049931</c:v>
                </c:pt>
                <c:pt idx="62">
                  <c:v>159.06131569364723</c:v>
                </c:pt>
                <c:pt idx="63">
                  <c:v>159.56690688986859</c:v>
                </c:pt>
                <c:pt idx="64">
                  <c:v>158.62208202868828</c:v>
                </c:pt>
                <c:pt idx="65">
                  <c:v>158.84133260545826</c:v>
                </c:pt>
                <c:pt idx="66">
                  <c:v>158.17988357411249</c:v>
                </c:pt>
                <c:pt idx="67">
                  <c:v>159.50958707384854</c:v>
                </c:pt>
                <c:pt idx="68">
                  <c:v>160.56258265508816</c:v>
                </c:pt>
                <c:pt idx="69">
                  <c:v>159.06131569364723</c:v>
                </c:pt>
                <c:pt idx="70">
                  <c:v>160.36037180690599</c:v>
                </c:pt>
                <c:pt idx="71">
                  <c:v>158.84133260545826</c:v>
                </c:pt>
                <c:pt idx="72">
                  <c:v>160.16698312425797</c:v>
                </c:pt>
                <c:pt idx="73">
                  <c:v>158.40209894049931</c:v>
                </c:pt>
                <c:pt idx="74">
                  <c:v>159.85990216666795</c:v>
                </c:pt>
                <c:pt idx="75">
                  <c:v>159.98075350661503</c:v>
                </c:pt>
                <c:pt idx="76">
                  <c:v>159.33961862045084</c:v>
                </c:pt>
                <c:pt idx="77">
                  <c:v>160.49407956607419</c:v>
                </c:pt>
                <c:pt idx="78">
                  <c:v>158.01079601750294</c:v>
                </c:pt>
                <c:pt idx="79">
                  <c:v>160.84965705423602</c:v>
                </c:pt>
                <c:pt idx="80">
                  <c:v>160.70330947345062</c:v>
                </c:pt>
                <c:pt idx="81">
                  <c:v>160.29501850791854</c:v>
                </c:pt>
                <c:pt idx="82">
                  <c:v>158.01079601750294</c:v>
                </c:pt>
                <c:pt idx="83">
                  <c:v>159.06131569364723</c:v>
                </c:pt>
                <c:pt idx="84">
                  <c:v>161.42193242939453</c:v>
                </c:pt>
                <c:pt idx="85">
                  <c:v>160.16698312425797</c:v>
                </c:pt>
                <c:pt idx="86">
                  <c:v>161.51389557648736</c:v>
                </c:pt>
                <c:pt idx="87">
                  <c:v>160.56258265508816</c:v>
                </c:pt>
                <c:pt idx="88">
                  <c:v>160.70330947345062</c:v>
                </c:pt>
                <c:pt idx="89">
                  <c:v>161.33301304926979</c:v>
                </c:pt>
                <c:pt idx="90">
                  <c:v>162.41512273523171</c:v>
                </c:pt>
                <c:pt idx="91">
                  <c:v>158.17988357411249</c:v>
                </c:pt>
                <c:pt idx="92">
                  <c:v>159.98075350661503</c:v>
                </c:pt>
                <c:pt idx="93">
                  <c:v>160.36037180690599</c:v>
                </c:pt>
                <c:pt idx="94">
                  <c:v>158.62208202868828</c:v>
                </c:pt>
                <c:pt idx="95">
                  <c:v>161.08183311815677</c:v>
                </c:pt>
                <c:pt idx="96">
                  <c:v>159.74128875432606</c:v>
                </c:pt>
                <c:pt idx="97">
                  <c:v>162.71796933660306</c:v>
                </c:pt>
                <c:pt idx="98">
                  <c:v>158.29136733460143</c:v>
                </c:pt>
                <c:pt idx="99">
                  <c:v>162.89046430377164</c:v>
                </c:pt>
                <c:pt idx="100">
                  <c:v>163.29856533316587</c:v>
                </c:pt>
                <c:pt idx="101">
                  <c:v>162.56047669526697</c:v>
                </c:pt>
                <c:pt idx="102">
                  <c:v>163.08200230811599</c:v>
                </c:pt>
                <c:pt idx="103">
                  <c:v>161.51389557648736</c:v>
                </c:pt>
                <c:pt idx="104">
                  <c:v>160.84965705423602</c:v>
                </c:pt>
                <c:pt idx="105">
                  <c:v>159.4526186166436</c:v>
                </c:pt>
                <c:pt idx="106">
                  <c:v>159.56690688986859</c:v>
                </c:pt>
                <c:pt idx="107">
                  <c:v>162.03321681779767</c:v>
                </c:pt>
                <c:pt idx="108">
                  <c:v>162.15291242549466</c:v>
                </c:pt>
                <c:pt idx="109">
                  <c:v>159.98075350661503</c:v>
                </c:pt>
                <c:pt idx="110">
                  <c:v>161.91972843518076</c:v>
                </c:pt>
                <c:pt idx="111">
                  <c:v>162.27980050469847</c:v>
                </c:pt>
                <c:pt idx="112">
                  <c:v>161.51389557648736</c:v>
                </c:pt>
                <c:pt idx="113">
                  <c:v>164.23610835259106</c:v>
                </c:pt>
                <c:pt idx="114">
                  <c:v>161.16319727632893</c:v>
                </c:pt>
                <c:pt idx="115">
                  <c:v>163.5495932055224</c:v>
                </c:pt>
                <c:pt idx="116">
                  <c:v>164.78423511077929</c:v>
                </c:pt>
                <c:pt idx="117">
                  <c:v>161.2468510901835</c:v>
                </c:pt>
                <c:pt idx="118">
                  <c:v>160.84965705423602</c:v>
                </c:pt>
                <c:pt idx="119">
                  <c:v>165.84821815295209</c:v>
                </c:pt>
                <c:pt idx="120">
                  <c:v>163.85137654852622</c:v>
                </c:pt>
                <c:pt idx="121">
                  <c:v>161.81165163607642</c:v>
                </c:pt>
                <c:pt idx="122">
                  <c:v>159.92002775257197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160896"/>
        <c:axId val="256162816"/>
      </c:scatterChart>
      <c:valAx>
        <c:axId val="256160896"/>
        <c:scaling>
          <c:orientation val="minMax"/>
          <c:max val="168"/>
          <c:min val="1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身長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6162816"/>
        <c:crosses val="autoZero"/>
        <c:crossBetween val="midCat"/>
        <c:majorUnit val="2"/>
      </c:valAx>
      <c:valAx>
        <c:axId val="256162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期待値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6160896"/>
        <c:crosses val="autoZero"/>
        <c:crossBetween val="midCat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正規確率プロット
（正規</a:t>
            </a:r>
            <a:r>
              <a:rPr lang="en-US" altLang="ja-JP" sz="1200"/>
              <a:t>Q-Q</a:t>
            </a:r>
            <a:r>
              <a:rPr lang="ja-JP" altLang="en-US" sz="1200"/>
              <a:t>プロット</a:t>
            </a:r>
            <a:r>
              <a:rPr lang="en-US" altLang="ja-JP" sz="1200"/>
              <a:t>[</a:t>
            </a:r>
            <a:r>
              <a:rPr lang="ja-JP" altLang="en-US" sz="1200"/>
              <a:t>標準化</a:t>
            </a:r>
            <a:r>
              <a:rPr lang="en-US" altLang="ja-JP" sz="1200"/>
              <a:t>]</a:t>
            </a:r>
            <a:r>
              <a:rPr lang="ja-JP" altLang="en-US" sz="1200"/>
              <a:t>）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正規性の検定!$D$16</c:f>
              <c:strCache>
                <c:ptCount val="1"/>
                <c:pt idx="0">
                  <c:v>期待値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</c:marker>
          <c:xVal>
            <c:numRef>
              <c:f>正規性の検定!$C$17:$C$139</c:f>
              <c:numCache>
                <c:formatCode>0.0000</c:formatCode>
                <c:ptCount val="123"/>
                <c:pt idx="0">
                  <c:v>-3.3588779393021984</c:v>
                </c:pt>
                <c:pt idx="1">
                  <c:v>-2.6522708869888341</c:v>
                </c:pt>
                <c:pt idx="2">
                  <c:v>-2.6150810421302384</c:v>
                </c:pt>
                <c:pt idx="3">
                  <c:v>-2.2059927486856519</c:v>
                </c:pt>
                <c:pt idx="4">
                  <c:v>-0.60682941976594407</c:v>
                </c:pt>
                <c:pt idx="5">
                  <c:v>-0.71839895434173173</c:v>
                </c:pt>
                <c:pt idx="6">
                  <c:v>-1.57376538608949</c:v>
                </c:pt>
                <c:pt idx="7">
                  <c:v>-1.2762466272207018</c:v>
                </c:pt>
                <c:pt idx="8">
                  <c:v>-0.4952598851901458</c:v>
                </c:pt>
                <c:pt idx="9">
                  <c:v>-0.4952598851901458</c:v>
                </c:pt>
                <c:pt idx="10">
                  <c:v>-0.75558879920033817</c:v>
                </c:pt>
                <c:pt idx="11">
                  <c:v>-0.71839895434173173</c:v>
                </c:pt>
                <c:pt idx="12">
                  <c:v>-0.42088019547295402</c:v>
                </c:pt>
                <c:pt idx="13">
                  <c:v>-1.0531075580691158</c:v>
                </c:pt>
                <c:pt idx="14">
                  <c:v>-1.20186693750351</c:v>
                </c:pt>
                <c:pt idx="15">
                  <c:v>-0.4952598851901458</c:v>
                </c:pt>
                <c:pt idx="16">
                  <c:v>-0.90434817863472172</c:v>
                </c:pt>
                <c:pt idx="17">
                  <c:v>-0.38369035061435813</c:v>
                </c:pt>
                <c:pt idx="18">
                  <c:v>-0.30931066089715575</c:v>
                </c:pt>
                <c:pt idx="19">
                  <c:v>-1.350626316937904</c:v>
                </c:pt>
                <c:pt idx="20">
                  <c:v>-0.79277864405893406</c:v>
                </c:pt>
                <c:pt idx="21">
                  <c:v>-1.2762466272207018</c:v>
                </c:pt>
                <c:pt idx="22">
                  <c:v>-1.3134364720793081</c:v>
                </c:pt>
                <c:pt idx="23">
                  <c:v>-0.75558879920033817</c:v>
                </c:pt>
                <c:pt idx="24">
                  <c:v>-0.53244973004874163</c:v>
                </c:pt>
                <c:pt idx="25">
                  <c:v>-0.86715833377612583</c:v>
                </c:pt>
                <c:pt idx="26">
                  <c:v>-0.82996848891752995</c:v>
                </c:pt>
                <c:pt idx="27">
                  <c:v>-0.79277864405893406</c:v>
                </c:pt>
                <c:pt idx="28">
                  <c:v>-0.53244973004874163</c:v>
                </c:pt>
                <c:pt idx="29">
                  <c:v>-1.0902974029277117</c:v>
                </c:pt>
                <c:pt idx="30">
                  <c:v>-1.0902974029277117</c:v>
                </c:pt>
                <c:pt idx="31">
                  <c:v>-0.30931066089715575</c:v>
                </c:pt>
                <c:pt idx="32">
                  <c:v>-1.0531075580691158</c:v>
                </c:pt>
                <c:pt idx="33">
                  <c:v>-0.56963957490734818</c:v>
                </c:pt>
                <c:pt idx="34">
                  <c:v>-0.45807004033154991</c:v>
                </c:pt>
                <c:pt idx="35">
                  <c:v>-0.4952598851901458</c:v>
                </c:pt>
                <c:pt idx="36">
                  <c:v>-0.4952598851901458</c:v>
                </c:pt>
                <c:pt idx="37">
                  <c:v>-0.56963957490734818</c:v>
                </c:pt>
                <c:pt idx="38">
                  <c:v>-0.30931066089715575</c:v>
                </c:pt>
                <c:pt idx="39">
                  <c:v>-0.53244973004874163</c:v>
                </c:pt>
                <c:pt idx="40">
                  <c:v>-0.4952598851901458</c:v>
                </c:pt>
                <c:pt idx="41">
                  <c:v>-0.56963957490734818</c:v>
                </c:pt>
                <c:pt idx="42">
                  <c:v>-0.71839895434173173</c:v>
                </c:pt>
                <c:pt idx="43">
                  <c:v>-0.38369035061435813</c:v>
                </c:pt>
                <c:pt idx="44">
                  <c:v>-0.27212081603855987</c:v>
                </c:pt>
                <c:pt idx="45">
                  <c:v>-0.27212081603855987</c:v>
                </c:pt>
                <c:pt idx="46">
                  <c:v>-0.27212081603855987</c:v>
                </c:pt>
                <c:pt idx="47">
                  <c:v>0.13696747740601606</c:v>
                </c:pt>
                <c:pt idx="48">
                  <c:v>-8.6171591745569862E-2</c:v>
                </c:pt>
                <c:pt idx="49">
                  <c:v>-0.27212081603855987</c:v>
                </c:pt>
                <c:pt idx="50">
                  <c:v>0.17415732226461195</c:v>
                </c:pt>
                <c:pt idx="51">
                  <c:v>-1.1791902028378078E-2</c:v>
                </c:pt>
                <c:pt idx="52">
                  <c:v>-0.16055128146276162</c:v>
                </c:pt>
                <c:pt idx="53">
                  <c:v>-4.8981746886973966E-2</c:v>
                </c:pt>
                <c:pt idx="54">
                  <c:v>-8.6171591745569862E-2</c:v>
                </c:pt>
                <c:pt idx="55">
                  <c:v>-0.23493097117996398</c:v>
                </c:pt>
                <c:pt idx="56">
                  <c:v>-1.1791902028378078E-2</c:v>
                </c:pt>
                <c:pt idx="57">
                  <c:v>2.5397942830228382E-2</c:v>
                </c:pt>
                <c:pt idx="58">
                  <c:v>-0.12336143660416575</c:v>
                </c:pt>
                <c:pt idx="59">
                  <c:v>-0.12336143660416575</c:v>
                </c:pt>
                <c:pt idx="60">
                  <c:v>-4.8981746886973966E-2</c:v>
                </c:pt>
                <c:pt idx="61">
                  <c:v>-0.12336143660416575</c:v>
                </c:pt>
                <c:pt idx="62">
                  <c:v>-1.1791902028378078E-2</c:v>
                </c:pt>
                <c:pt idx="63">
                  <c:v>0.13696747740601606</c:v>
                </c:pt>
                <c:pt idx="64">
                  <c:v>-8.6171591745569862E-2</c:v>
                </c:pt>
                <c:pt idx="65">
                  <c:v>-4.8981746886973966E-2</c:v>
                </c:pt>
                <c:pt idx="66">
                  <c:v>-0.19774112632136809</c:v>
                </c:pt>
                <c:pt idx="67">
                  <c:v>9.9777632547420156E-2</c:v>
                </c:pt>
                <c:pt idx="68">
                  <c:v>0.58324561570919842</c:v>
                </c:pt>
                <c:pt idx="69">
                  <c:v>-1.1791902028378078E-2</c:v>
                </c:pt>
                <c:pt idx="70">
                  <c:v>0.43448623627480432</c:v>
                </c:pt>
                <c:pt idx="71">
                  <c:v>-4.8981746886973966E-2</c:v>
                </c:pt>
                <c:pt idx="72">
                  <c:v>0.32291670169900605</c:v>
                </c:pt>
                <c:pt idx="73">
                  <c:v>-0.12336143660416575</c:v>
                </c:pt>
                <c:pt idx="74">
                  <c:v>0.21134716712321841</c:v>
                </c:pt>
                <c:pt idx="75">
                  <c:v>0.28572685684041016</c:v>
                </c:pt>
                <c:pt idx="76">
                  <c:v>2.5397942830228382E-2</c:v>
                </c:pt>
                <c:pt idx="77">
                  <c:v>0.50886592599199609</c:v>
                </c:pt>
                <c:pt idx="78">
                  <c:v>-0.23493097117996398</c:v>
                </c:pt>
                <c:pt idx="79">
                  <c:v>0.65762530542639019</c:v>
                </c:pt>
                <c:pt idx="80">
                  <c:v>0.62043546056779431</c:v>
                </c:pt>
                <c:pt idx="81">
                  <c:v>0.36010654655760194</c:v>
                </c:pt>
                <c:pt idx="82">
                  <c:v>-0.23493097117996398</c:v>
                </c:pt>
                <c:pt idx="83">
                  <c:v>-1.1791902028378078E-2</c:v>
                </c:pt>
                <c:pt idx="84">
                  <c:v>0.95514406429517851</c:v>
                </c:pt>
                <c:pt idx="85">
                  <c:v>0.32291670169900605</c:v>
                </c:pt>
                <c:pt idx="86">
                  <c:v>0.9923339091537744</c:v>
                </c:pt>
                <c:pt idx="87">
                  <c:v>0.58324561570919842</c:v>
                </c:pt>
                <c:pt idx="88">
                  <c:v>0.62043546056779431</c:v>
                </c:pt>
                <c:pt idx="89">
                  <c:v>0.88076437457797607</c:v>
                </c:pt>
                <c:pt idx="90">
                  <c:v>1.2898526680225519</c:v>
                </c:pt>
                <c:pt idx="91">
                  <c:v>-0.19774112632136809</c:v>
                </c:pt>
                <c:pt idx="92">
                  <c:v>0.28572685684041016</c:v>
                </c:pt>
                <c:pt idx="93">
                  <c:v>0.43448623627480432</c:v>
                </c:pt>
                <c:pt idx="94">
                  <c:v>-8.6171591745569862E-2</c:v>
                </c:pt>
                <c:pt idx="95">
                  <c:v>0.73200499514358197</c:v>
                </c:pt>
                <c:pt idx="96">
                  <c:v>0.17415732226461195</c:v>
                </c:pt>
                <c:pt idx="97">
                  <c:v>1.4386120474569462</c:v>
                </c:pt>
                <c:pt idx="98">
                  <c:v>-0.16055128146276162</c:v>
                </c:pt>
                <c:pt idx="99">
                  <c:v>1.5873714268913404</c:v>
                </c:pt>
                <c:pt idx="100">
                  <c:v>1.7361308063257344</c:v>
                </c:pt>
                <c:pt idx="101">
                  <c:v>1.4014222025983503</c:v>
                </c:pt>
                <c:pt idx="102">
                  <c:v>1.6245612717499363</c:v>
                </c:pt>
                <c:pt idx="103">
                  <c:v>0.9923339091537744</c:v>
                </c:pt>
                <c:pt idx="104">
                  <c:v>0.65762530542639019</c:v>
                </c:pt>
                <c:pt idx="105">
                  <c:v>6.2587787688824267E-2</c:v>
                </c:pt>
                <c:pt idx="106">
                  <c:v>0.13696747740601606</c:v>
                </c:pt>
                <c:pt idx="107">
                  <c:v>1.1410932885881684</c:v>
                </c:pt>
                <c:pt idx="108">
                  <c:v>1.1782831334467643</c:v>
                </c:pt>
                <c:pt idx="109">
                  <c:v>0.28572685684041016</c:v>
                </c:pt>
                <c:pt idx="110">
                  <c:v>1.1039034437295621</c:v>
                </c:pt>
                <c:pt idx="111">
                  <c:v>1.2154729783053602</c:v>
                </c:pt>
                <c:pt idx="112">
                  <c:v>0.9923339091537744</c:v>
                </c:pt>
                <c:pt idx="113">
                  <c:v>2.6286870829320885</c:v>
                </c:pt>
                <c:pt idx="114">
                  <c:v>0.8063846848607843</c:v>
                </c:pt>
                <c:pt idx="115">
                  <c:v>2.4055480137804923</c:v>
                </c:pt>
                <c:pt idx="116">
                  <c:v>2.6658769277906846</c:v>
                </c:pt>
                <c:pt idx="117">
                  <c:v>0.84357452971938018</c:v>
                </c:pt>
                <c:pt idx="118">
                  <c:v>0.65762530542639019</c:v>
                </c:pt>
                <c:pt idx="119">
                  <c:v>2.8146363072250788</c:v>
                </c:pt>
                <c:pt idx="120">
                  <c:v>2.5171175483562904</c:v>
                </c:pt>
                <c:pt idx="121">
                  <c:v>1.0295237540123703</c:v>
                </c:pt>
                <c:pt idx="122">
                  <c:v>0.2485370119818143</c:v>
                </c:pt>
              </c:numCache>
            </c:numRef>
          </c:xVal>
          <c:yVal>
            <c:numRef>
              <c:f>正規性の検定!$D$17:$D$139</c:f>
              <c:numCache>
                <c:formatCode>0.0000</c:formatCode>
                <c:ptCount val="123"/>
                <c:pt idx="0">
                  <c:v>-2.6466193392086392</c:v>
                </c:pt>
                <c:pt idx="1">
                  <c:v>-2.2509256965027937</c:v>
                </c:pt>
                <c:pt idx="2">
                  <c:v>-2.0470782055041279</c:v>
                </c:pt>
                <c:pt idx="3">
                  <c:v>-1.9039970444507321</c:v>
                </c:pt>
                <c:pt idx="4">
                  <c:v>-0.84452878764432204</c:v>
                </c:pt>
                <c:pt idx="5">
                  <c:v>-0.93537806719037764</c:v>
                </c:pt>
                <c:pt idx="6">
                  <c:v>-1.7917642873785156</c:v>
                </c:pt>
                <c:pt idx="7">
                  <c:v>-1.54663527139923</c:v>
                </c:pt>
                <c:pt idx="8">
                  <c:v>-0.65542350523442661</c:v>
                </c:pt>
                <c:pt idx="9">
                  <c:v>-0.65542350523442661</c:v>
                </c:pt>
                <c:pt idx="10">
                  <c:v>-1.0004905456193149</c:v>
                </c:pt>
                <c:pt idx="11">
                  <c:v>-0.93537806719037764</c:v>
                </c:pt>
                <c:pt idx="12">
                  <c:v>-0.48734161666193737</c:v>
                </c:pt>
                <c:pt idx="13">
                  <c:v>-1.2723408721163445</c:v>
                </c:pt>
                <c:pt idx="14">
                  <c:v>-1.4239133917437459</c:v>
                </c:pt>
                <c:pt idx="15">
                  <c:v>-0.65542350523442661</c:v>
                </c:pt>
                <c:pt idx="16">
                  <c:v>-1.1856201078835136</c:v>
                </c:pt>
                <c:pt idx="17">
                  <c:v>-0.46451834010281057</c:v>
                </c:pt>
                <c:pt idx="18">
                  <c:v>-0.41957391426694973</c:v>
                </c:pt>
                <c:pt idx="19">
                  <c:v>-1.6984074110972815</c:v>
                </c:pt>
                <c:pt idx="20">
                  <c:v>-1.0701476682966236</c:v>
                </c:pt>
                <c:pt idx="21">
                  <c:v>-1.54663527139923</c:v>
                </c:pt>
                <c:pt idx="22">
                  <c:v>-1.6178679580601458</c:v>
                </c:pt>
                <c:pt idx="23">
                  <c:v>-1.0004905456193149</c:v>
                </c:pt>
                <c:pt idx="24">
                  <c:v>-0.73323578318551175</c:v>
                </c:pt>
                <c:pt idx="25">
                  <c:v>-1.1454265139684685</c:v>
                </c:pt>
                <c:pt idx="26">
                  <c:v>-1.107002880537908</c:v>
                </c:pt>
                <c:pt idx="27">
                  <c:v>-1.0701476682966236</c:v>
                </c:pt>
                <c:pt idx="28">
                  <c:v>-0.73323578318551175</c:v>
                </c:pt>
                <c:pt idx="29">
                  <c:v>-1.3698564795107979</c:v>
                </c:pt>
                <c:pt idx="30">
                  <c:v>-1.3698564795107979</c:v>
                </c:pt>
                <c:pt idx="31">
                  <c:v>-0.41957391426694973</c:v>
                </c:pt>
                <c:pt idx="32">
                  <c:v>-1.2723408721163445</c:v>
                </c:pt>
                <c:pt idx="33">
                  <c:v>-0.81576571393093433</c:v>
                </c:pt>
                <c:pt idx="34">
                  <c:v>-0.51042164266321888</c:v>
                </c:pt>
                <c:pt idx="35">
                  <c:v>-0.65542350523442661</c:v>
                </c:pt>
                <c:pt idx="36">
                  <c:v>-0.65542350523442661</c:v>
                </c:pt>
                <c:pt idx="37">
                  <c:v>-0.81576571393093433</c:v>
                </c:pt>
                <c:pt idx="38">
                  <c:v>-0.41957391426694973</c:v>
                </c:pt>
                <c:pt idx="39">
                  <c:v>-0.73323578318551175</c:v>
                </c:pt>
                <c:pt idx="40">
                  <c:v>-0.65542350523442661</c:v>
                </c:pt>
                <c:pt idx="41">
                  <c:v>-0.81576571393093433</c:v>
                </c:pt>
                <c:pt idx="42">
                  <c:v>-0.93537806719037764</c:v>
                </c:pt>
                <c:pt idx="43">
                  <c:v>-0.46451834010281057</c:v>
                </c:pt>
                <c:pt idx="44">
                  <c:v>-0.35368197057766976</c:v>
                </c:pt>
                <c:pt idx="45">
                  <c:v>-0.35368197057766976</c:v>
                </c:pt>
                <c:pt idx="46">
                  <c:v>-0.35368197057766976</c:v>
                </c:pt>
                <c:pt idx="47">
                  <c:v>0.31060942538225567</c:v>
                </c:pt>
                <c:pt idx="48">
                  <c:v>-4.0769474676167386E-2</c:v>
                </c:pt>
                <c:pt idx="49">
                  <c:v>-0.35368197057766976</c:v>
                </c:pt>
                <c:pt idx="50">
                  <c:v>0.37546177023551847</c:v>
                </c:pt>
                <c:pt idx="51">
                  <c:v>0.12258084388880255</c:v>
                </c:pt>
                <c:pt idx="52">
                  <c:v>-0.16376175633165091</c:v>
                </c:pt>
                <c:pt idx="53">
                  <c:v>4.0769474676167386E-2</c:v>
                </c:pt>
                <c:pt idx="54">
                  <c:v>-4.0769474676167386E-2</c:v>
                </c:pt>
                <c:pt idx="55">
                  <c:v>-0.26810579387830874</c:v>
                </c:pt>
                <c:pt idx="56">
                  <c:v>0.12258084388880255</c:v>
                </c:pt>
                <c:pt idx="57">
                  <c:v>0.22608127060399905</c:v>
                </c:pt>
                <c:pt idx="58">
                  <c:v>-0.12258084388880242</c:v>
                </c:pt>
                <c:pt idx="59">
                  <c:v>-0.12258084388880242</c:v>
                </c:pt>
                <c:pt idx="60">
                  <c:v>4.0769474676167386E-2</c:v>
                </c:pt>
                <c:pt idx="61">
                  <c:v>-0.12258084388880242</c:v>
                </c:pt>
                <c:pt idx="62">
                  <c:v>0.12258084388880255</c:v>
                </c:pt>
                <c:pt idx="63">
                  <c:v>0.31060942538225567</c:v>
                </c:pt>
                <c:pt idx="64">
                  <c:v>-4.0769474676167386E-2</c:v>
                </c:pt>
                <c:pt idx="65">
                  <c:v>4.0769474676167386E-2</c:v>
                </c:pt>
                <c:pt idx="66">
                  <c:v>-0.20522239390002694</c:v>
                </c:pt>
                <c:pt idx="67">
                  <c:v>0.28929227473116398</c:v>
                </c:pt>
                <c:pt idx="68">
                  <c:v>0.68089969776206782</c:v>
                </c:pt>
                <c:pt idx="69">
                  <c:v>0.12258084388880255</c:v>
                </c:pt>
                <c:pt idx="70">
                  <c:v>0.60569779703586635</c:v>
                </c:pt>
                <c:pt idx="71">
                  <c:v>4.0769474676167386E-2</c:v>
                </c:pt>
                <c:pt idx="72">
                  <c:v>0.53377684598498332</c:v>
                </c:pt>
                <c:pt idx="73">
                  <c:v>-0.12258084388880242</c:v>
                </c:pt>
                <c:pt idx="74">
                  <c:v>0.41957391426694973</c:v>
                </c:pt>
                <c:pt idx="75">
                  <c:v>0.46451834010281057</c:v>
                </c:pt>
                <c:pt idx="76">
                  <c:v>0.22608127060399905</c:v>
                </c:pt>
                <c:pt idx="77">
                  <c:v>0.65542350523442661</c:v>
                </c:pt>
                <c:pt idx="78">
                  <c:v>-0.26810579387830874</c:v>
                </c:pt>
                <c:pt idx="79">
                  <c:v>0.78766222143390929</c:v>
                </c:pt>
                <c:pt idx="80">
                  <c:v>0.73323578318551175</c:v>
                </c:pt>
                <c:pt idx="81">
                  <c:v>0.58139300653245585</c:v>
                </c:pt>
                <c:pt idx="82">
                  <c:v>-0.26810579387830874</c:v>
                </c:pt>
                <c:pt idx="83">
                  <c:v>0.12258084388880255</c:v>
                </c:pt>
                <c:pt idx="84">
                  <c:v>1.0004905456193149</c:v>
                </c:pt>
                <c:pt idx="85">
                  <c:v>0.53377684598498332</c:v>
                </c:pt>
                <c:pt idx="86">
                  <c:v>1.0346914973502266</c:v>
                </c:pt>
                <c:pt idx="87">
                  <c:v>0.68089969776206782</c:v>
                </c:pt>
                <c:pt idx="88">
                  <c:v>0.73323578318551175</c:v>
                </c:pt>
                <c:pt idx="89">
                  <c:v>0.96742156610170071</c:v>
                </c:pt>
                <c:pt idx="90">
                  <c:v>1.369856479510797</c:v>
                </c:pt>
                <c:pt idx="91">
                  <c:v>-0.20522239390002694</c:v>
                </c:pt>
                <c:pt idx="92">
                  <c:v>0.46451834010281057</c:v>
                </c:pt>
                <c:pt idx="93">
                  <c:v>0.60569779703586635</c:v>
                </c:pt>
                <c:pt idx="94">
                  <c:v>-4.0769474676167386E-2</c:v>
                </c:pt>
                <c:pt idx="95">
                  <c:v>0.87400813940483568</c:v>
                </c:pt>
                <c:pt idx="96">
                  <c:v>0.37546177023551847</c:v>
                </c:pt>
                <c:pt idx="97">
                  <c:v>1.4824846607203472</c:v>
                </c:pt>
                <c:pt idx="98">
                  <c:v>-0.16376175633165091</c:v>
                </c:pt>
                <c:pt idx="99">
                  <c:v>1.5466352713992295</c:v>
                </c:pt>
                <c:pt idx="100">
                  <c:v>1.6984074110972815</c:v>
                </c:pt>
                <c:pt idx="101">
                  <c:v>1.4239133917437459</c:v>
                </c:pt>
                <c:pt idx="102">
                  <c:v>1.6178679580601458</c:v>
                </c:pt>
                <c:pt idx="103">
                  <c:v>1.0346914973502266</c:v>
                </c:pt>
                <c:pt idx="104">
                  <c:v>0.78766222143390929</c:v>
                </c:pt>
                <c:pt idx="105">
                  <c:v>0.26810579387830874</c:v>
                </c:pt>
                <c:pt idx="106">
                  <c:v>0.31060942538225567</c:v>
                </c:pt>
                <c:pt idx="107">
                  <c:v>1.2278262613112725</c:v>
                </c:pt>
                <c:pt idx="108">
                  <c:v>1.2723408721163445</c:v>
                </c:pt>
                <c:pt idx="109">
                  <c:v>0.46451834010281057</c:v>
                </c:pt>
                <c:pt idx="110">
                  <c:v>1.1856201078835136</c:v>
                </c:pt>
                <c:pt idx="111">
                  <c:v>1.3195303519162964</c:v>
                </c:pt>
                <c:pt idx="112">
                  <c:v>1.0346914973502266</c:v>
                </c:pt>
                <c:pt idx="113">
                  <c:v>2.0470782055041266</c:v>
                </c:pt>
                <c:pt idx="114">
                  <c:v>0.90426734359956806</c:v>
                </c:pt>
                <c:pt idx="115">
                  <c:v>1.7917642873785153</c:v>
                </c:pt>
                <c:pt idx="116">
                  <c:v>2.2509256965027937</c:v>
                </c:pt>
                <c:pt idx="117">
                  <c:v>0.93537806719037764</c:v>
                </c:pt>
                <c:pt idx="118">
                  <c:v>0.78766222143390929</c:v>
                </c:pt>
                <c:pt idx="119">
                  <c:v>2.6466193392086423</c:v>
                </c:pt>
                <c:pt idx="120">
                  <c:v>1.9039970444507324</c:v>
                </c:pt>
                <c:pt idx="121">
                  <c:v>1.1454265139684685</c:v>
                </c:pt>
                <c:pt idx="122">
                  <c:v>0.4419345263849786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032320"/>
        <c:axId val="255034496"/>
      </c:scatterChart>
      <c:valAx>
        <c:axId val="255032320"/>
        <c:scaling>
          <c:orientation val="minMax"/>
          <c:max val="3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身長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5034496"/>
        <c:crosses val="autoZero"/>
        <c:crossBetween val="midCat"/>
        <c:majorUnit val="1"/>
      </c:valAx>
      <c:valAx>
        <c:axId val="255034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期待値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5032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正規確率プロット
（正規</a:t>
            </a:r>
            <a:r>
              <a:rPr lang="en-US" altLang="ja-JP" sz="1200"/>
              <a:t>P-P</a:t>
            </a:r>
            <a:r>
              <a:rPr lang="ja-JP" altLang="en-US" sz="1200"/>
              <a:t>プロット）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正規性の検定!$F$16</c:f>
              <c:strCache>
                <c:ptCount val="1"/>
                <c:pt idx="0">
                  <c:v>予測累積確率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</c:marker>
          <c:xVal>
            <c:numRef>
              <c:f>正規性の検定!$E$17:$E$139</c:f>
              <c:numCache>
                <c:formatCode>0.0000</c:formatCode>
                <c:ptCount val="123"/>
                <c:pt idx="0">
                  <c:v>4.0650406504065045E-3</c:v>
                </c:pt>
                <c:pt idx="1">
                  <c:v>1.2195121951219513E-2</c:v>
                </c:pt>
                <c:pt idx="2">
                  <c:v>2.032520325203252E-2</c:v>
                </c:pt>
                <c:pt idx="3">
                  <c:v>2.8455284552845527E-2</c:v>
                </c:pt>
                <c:pt idx="4">
                  <c:v>0.1991869918699187</c:v>
                </c:pt>
                <c:pt idx="5">
                  <c:v>0.17479674796747968</c:v>
                </c:pt>
                <c:pt idx="6">
                  <c:v>3.6585365853658534E-2</c:v>
                </c:pt>
                <c:pt idx="7">
                  <c:v>6.097560975609756E-2</c:v>
                </c:pt>
                <c:pt idx="8">
                  <c:v>0.25609756097560976</c:v>
                </c:pt>
                <c:pt idx="9">
                  <c:v>0.25609756097560976</c:v>
                </c:pt>
                <c:pt idx="10">
                  <c:v>0.15853658536585366</c:v>
                </c:pt>
                <c:pt idx="11">
                  <c:v>0.17479674796747968</c:v>
                </c:pt>
                <c:pt idx="12">
                  <c:v>0.31300813008130079</c:v>
                </c:pt>
                <c:pt idx="13">
                  <c:v>0.1016260162601626</c:v>
                </c:pt>
                <c:pt idx="14">
                  <c:v>7.7235772357723581E-2</c:v>
                </c:pt>
                <c:pt idx="15">
                  <c:v>0.25609756097560976</c:v>
                </c:pt>
                <c:pt idx="16">
                  <c:v>0.11788617886178862</c:v>
                </c:pt>
                <c:pt idx="17">
                  <c:v>0.32113821138211385</c:v>
                </c:pt>
                <c:pt idx="18">
                  <c:v>0.33739837398373984</c:v>
                </c:pt>
                <c:pt idx="19">
                  <c:v>4.4715447154471545E-2</c:v>
                </c:pt>
                <c:pt idx="20">
                  <c:v>0.14227642276422764</c:v>
                </c:pt>
                <c:pt idx="21">
                  <c:v>6.097560975609756E-2</c:v>
                </c:pt>
                <c:pt idx="22">
                  <c:v>5.2845528455284556E-2</c:v>
                </c:pt>
                <c:pt idx="23">
                  <c:v>0.15853658536585366</c:v>
                </c:pt>
                <c:pt idx="24">
                  <c:v>0.23170731707317074</c:v>
                </c:pt>
                <c:pt idx="25">
                  <c:v>0.12601626016260162</c:v>
                </c:pt>
                <c:pt idx="26">
                  <c:v>0.13414634146341464</c:v>
                </c:pt>
                <c:pt idx="27">
                  <c:v>0.14227642276422764</c:v>
                </c:pt>
                <c:pt idx="28">
                  <c:v>0.23170731707317074</c:v>
                </c:pt>
                <c:pt idx="29">
                  <c:v>8.5365853658536592E-2</c:v>
                </c:pt>
                <c:pt idx="30">
                  <c:v>8.5365853658536592E-2</c:v>
                </c:pt>
                <c:pt idx="31">
                  <c:v>0.33739837398373984</c:v>
                </c:pt>
                <c:pt idx="32">
                  <c:v>0.1016260162601626</c:v>
                </c:pt>
                <c:pt idx="33">
                  <c:v>0.2073170731707317</c:v>
                </c:pt>
                <c:pt idx="34">
                  <c:v>0.3048780487804878</c:v>
                </c:pt>
                <c:pt idx="35">
                  <c:v>0.25609756097560976</c:v>
                </c:pt>
                <c:pt idx="36">
                  <c:v>0.25609756097560976</c:v>
                </c:pt>
                <c:pt idx="37">
                  <c:v>0.2073170731707317</c:v>
                </c:pt>
                <c:pt idx="38">
                  <c:v>0.33739837398373984</c:v>
                </c:pt>
                <c:pt idx="39">
                  <c:v>0.23170731707317074</c:v>
                </c:pt>
                <c:pt idx="40">
                  <c:v>0.25609756097560976</c:v>
                </c:pt>
                <c:pt idx="41">
                  <c:v>0.2073170731707317</c:v>
                </c:pt>
                <c:pt idx="42">
                  <c:v>0.17479674796747968</c:v>
                </c:pt>
                <c:pt idx="43">
                  <c:v>0.32113821138211385</c:v>
                </c:pt>
                <c:pt idx="44">
                  <c:v>0.36178861788617889</c:v>
                </c:pt>
                <c:pt idx="45">
                  <c:v>0.36178861788617889</c:v>
                </c:pt>
                <c:pt idx="46">
                  <c:v>0.36178861788617889</c:v>
                </c:pt>
                <c:pt idx="47">
                  <c:v>0.62195121951219512</c:v>
                </c:pt>
                <c:pt idx="48">
                  <c:v>0.48373983739837401</c:v>
                </c:pt>
                <c:pt idx="49">
                  <c:v>0.36178861788617889</c:v>
                </c:pt>
                <c:pt idx="50">
                  <c:v>0.64634146341463417</c:v>
                </c:pt>
                <c:pt idx="51">
                  <c:v>0.54878048780487809</c:v>
                </c:pt>
                <c:pt idx="52">
                  <c:v>0.43495934959349591</c:v>
                </c:pt>
                <c:pt idx="53">
                  <c:v>0.51626016260162599</c:v>
                </c:pt>
                <c:pt idx="54">
                  <c:v>0.48373983739837401</c:v>
                </c:pt>
                <c:pt idx="55">
                  <c:v>0.39430894308943087</c:v>
                </c:pt>
                <c:pt idx="56">
                  <c:v>0.54878048780487809</c:v>
                </c:pt>
                <c:pt idx="57">
                  <c:v>0.58943089430894313</c:v>
                </c:pt>
                <c:pt idx="58">
                  <c:v>0.45121951219512196</c:v>
                </c:pt>
                <c:pt idx="59">
                  <c:v>0.45121951219512196</c:v>
                </c:pt>
                <c:pt idx="60">
                  <c:v>0.51626016260162599</c:v>
                </c:pt>
                <c:pt idx="61">
                  <c:v>0.45121951219512196</c:v>
                </c:pt>
                <c:pt idx="62">
                  <c:v>0.54878048780487809</c:v>
                </c:pt>
                <c:pt idx="63">
                  <c:v>0.62195121951219512</c:v>
                </c:pt>
                <c:pt idx="64">
                  <c:v>0.48373983739837401</c:v>
                </c:pt>
                <c:pt idx="65">
                  <c:v>0.51626016260162599</c:v>
                </c:pt>
                <c:pt idx="66">
                  <c:v>0.41869918699186992</c:v>
                </c:pt>
                <c:pt idx="67">
                  <c:v>0.61382113821138207</c:v>
                </c:pt>
                <c:pt idx="68">
                  <c:v>0.75203252032520329</c:v>
                </c:pt>
                <c:pt idx="69">
                  <c:v>0.54878048780487809</c:v>
                </c:pt>
                <c:pt idx="70">
                  <c:v>0.72764227642276424</c:v>
                </c:pt>
                <c:pt idx="71">
                  <c:v>0.51626016260162599</c:v>
                </c:pt>
                <c:pt idx="72">
                  <c:v>0.7032520325203252</c:v>
                </c:pt>
                <c:pt idx="73">
                  <c:v>0.45121951219512196</c:v>
                </c:pt>
                <c:pt idx="74">
                  <c:v>0.66260162601626016</c:v>
                </c:pt>
                <c:pt idx="75">
                  <c:v>0.67886178861788615</c:v>
                </c:pt>
                <c:pt idx="76">
                  <c:v>0.58943089430894313</c:v>
                </c:pt>
                <c:pt idx="77">
                  <c:v>0.74390243902439024</c:v>
                </c:pt>
                <c:pt idx="78">
                  <c:v>0.39430894308943087</c:v>
                </c:pt>
                <c:pt idx="79">
                  <c:v>0.78455284552845528</c:v>
                </c:pt>
                <c:pt idx="80">
                  <c:v>0.76829268292682928</c:v>
                </c:pt>
                <c:pt idx="81">
                  <c:v>0.71951219512195119</c:v>
                </c:pt>
                <c:pt idx="82">
                  <c:v>0.39430894308943087</c:v>
                </c:pt>
                <c:pt idx="83">
                  <c:v>0.54878048780487809</c:v>
                </c:pt>
                <c:pt idx="84">
                  <c:v>0.84146341463414631</c:v>
                </c:pt>
                <c:pt idx="85">
                  <c:v>0.7032520325203252</c:v>
                </c:pt>
                <c:pt idx="86">
                  <c:v>0.84959349593495936</c:v>
                </c:pt>
                <c:pt idx="87">
                  <c:v>0.75203252032520329</c:v>
                </c:pt>
                <c:pt idx="88">
                  <c:v>0.76829268292682928</c:v>
                </c:pt>
                <c:pt idx="89">
                  <c:v>0.83333333333333337</c:v>
                </c:pt>
                <c:pt idx="90">
                  <c:v>0.91463414634146345</c:v>
                </c:pt>
                <c:pt idx="91">
                  <c:v>0.41869918699186992</c:v>
                </c:pt>
                <c:pt idx="92">
                  <c:v>0.67886178861788615</c:v>
                </c:pt>
                <c:pt idx="93">
                  <c:v>0.72764227642276424</c:v>
                </c:pt>
                <c:pt idx="94">
                  <c:v>0.48373983739837401</c:v>
                </c:pt>
                <c:pt idx="95">
                  <c:v>0.80894308943089432</c:v>
                </c:pt>
                <c:pt idx="96">
                  <c:v>0.64634146341463417</c:v>
                </c:pt>
                <c:pt idx="97">
                  <c:v>0.93089430894308944</c:v>
                </c:pt>
                <c:pt idx="98">
                  <c:v>0.43495934959349591</c:v>
                </c:pt>
                <c:pt idx="99">
                  <c:v>0.93902439024390238</c:v>
                </c:pt>
                <c:pt idx="100">
                  <c:v>0.95528455284552849</c:v>
                </c:pt>
                <c:pt idx="101">
                  <c:v>0.92276422764227639</c:v>
                </c:pt>
                <c:pt idx="102">
                  <c:v>0.94715447154471544</c:v>
                </c:pt>
                <c:pt idx="103">
                  <c:v>0.84959349593495936</c:v>
                </c:pt>
                <c:pt idx="104">
                  <c:v>0.78455284552845528</c:v>
                </c:pt>
                <c:pt idx="105">
                  <c:v>0.60569105691056913</c:v>
                </c:pt>
                <c:pt idx="106">
                  <c:v>0.62195121951219512</c:v>
                </c:pt>
                <c:pt idx="107">
                  <c:v>0.8902439024390244</c:v>
                </c:pt>
                <c:pt idx="108">
                  <c:v>0.89837398373983735</c:v>
                </c:pt>
                <c:pt idx="109">
                  <c:v>0.67886178861788615</c:v>
                </c:pt>
                <c:pt idx="110">
                  <c:v>0.88211382113821135</c:v>
                </c:pt>
                <c:pt idx="111">
                  <c:v>0.9065040650406504</c:v>
                </c:pt>
                <c:pt idx="112">
                  <c:v>0.84959349593495936</c:v>
                </c:pt>
                <c:pt idx="113">
                  <c:v>0.97967479674796742</c:v>
                </c:pt>
                <c:pt idx="114">
                  <c:v>0.81707317073170727</c:v>
                </c:pt>
                <c:pt idx="115">
                  <c:v>0.96341463414634143</c:v>
                </c:pt>
                <c:pt idx="116">
                  <c:v>0.98780487804878048</c:v>
                </c:pt>
                <c:pt idx="117">
                  <c:v>0.82520325203252032</c:v>
                </c:pt>
                <c:pt idx="118">
                  <c:v>0.78455284552845528</c:v>
                </c:pt>
                <c:pt idx="119">
                  <c:v>0.99593495934959353</c:v>
                </c:pt>
                <c:pt idx="120">
                  <c:v>0.97154471544715448</c:v>
                </c:pt>
                <c:pt idx="121">
                  <c:v>0.87398373983739841</c:v>
                </c:pt>
                <c:pt idx="122">
                  <c:v>0.67073170731707321</c:v>
                </c:pt>
              </c:numCache>
            </c:numRef>
          </c:xVal>
          <c:yVal>
            <c:numRef>
              <c:f>正規性の検定!$F$17:$F$139</c:f>
              <c:numCache>
                <c:formatCode>0.0000</c:formatCode>
                <c:ptCount val="123"/>
                <c:pt idx="0">
                  <c:v>3.9129813099575032E-4</c:v>
                </c:pt>
                <c:pt idx="1">
                  <c:v>3.9976184393750447E-3</c:v>
                </c:pt>
                <c:pt idx="2">
                  <c:v>4.4603143173270561E-3</c:v>
                </c:pt>
                <c:pt idx="3">
                  <c:v>1.3692253715713901E-2</c:v>
                </c:pt>
                <c:pt idx="4">
                  <c:v>0.27198206091059385</c:v>
                </c:pt>
                <c:pt idx="5">
                  <c:v>0.23625566568833664</c:v>
                </c:pt>
                <c:pt idx="6">
                  <c:v>5.7770849543561091E-2</c:v>
                </c:pt>
                <c:pt idx="7">
                  <c:v>0.10093417537443237</c:v>
                </c:pt>
                <c:pt idx="8">
                  <c:v>0.31020834170972555</c:v>
                </c:pt>
                <c:pt idx="9">
                  <c:v>0.31020834170972555</c:v>
                </c:pt>
                <c:pt idx="10">
                  <c:v>0.2249478867713981</c:v>
                </c:pt>
                <c:pt idx="11">
                  <c:v>0.23625566568833664</c:v>
                </c:pt>
                <c:pt idx="12">
                  <c:v>0.33692128375841707</c:v>
                </c:pt>
                <c:pt idx="13">
                  <c:v>0.14614584963025049</c:v>
                </c:pt>
                <c:pt idx="14">
                  <c:v>0.11470754299628261</c:v>
                </c:pt>
                <c:pt idx="15">
                  <c:v>0.31020834170972555</c:v>
                </c:pt>
                <c:pt idx="16">
                  <c:v>0.18290540368522937</c:v>
                </c:pt>
                <c:pt idx="17">
                  <c:v>0.35060398266543624</c:v>
                </c:pt>
                <c:pt idx="18">
                  <c:v>0.37854261105874487</c:v>
                </c:pt>
                <c:pt idx="19">
                  <c:v>8.8407583104500045E-2</c:v>
                </c:pt>
                <c:pt idx="20">
                  <c:v>0.21395340052341533</c:v>
                </c:pt>
                <c:pt idx="21">
                  <c:v>0.10093417537443237</c:v>
                </c:pt>
                <c:pt idx="22">
                  <c:v>9.4517957223322679E-2</c:v>
                </c:pt>
                <c:pt idx="23">
                  <c:v>0.2249478867713981</c:v>
                </c:pt>
                <c:pt idx="24">
                  <c:v>0.29720727498088428</c:v>
                </c:pt>
                <c:pt idx="25">
                  <c:v>0.19292763113145117</c:v>
                </c:pt>
                <c:pt idx="26">
                  <c:v>0.2032782999536967</c:v>
                </c:pt>
                <c:pt idx="27">
                  <c:v>0.21395340052341533</c:v>
                </c:pt>
                <c:pt idx="28">
                  <c:v>0.29720727498088428</c:v>
                </c:pt>
                <c:pt idx="29">
                  <c:v>0.1377910794260748</c:v>
                </c:pt>
                <c:pt idx="30">
                  <c:v>0.1377910794260748</c:v>
                </c:pt>
                <c:pt idx="31">
                  <c:v>0.37854261105874487</c:v>
                </c:pt>
                <c:pt idx="32">
                  <c:v>0.14614584963025049</c:v>
                </c:pt>
                <c:pt idx="33">
                  <c:v>0.28446109051203883</c:v>
                </c:pt>
                <c:pt idx="34">
                  <c:v>0.3234510611563251</c:v>
                </c:pt>
                <c:pt idx="35">
                  <c:v>0.31020834170972555</c:v>
                </c:pt>
                <c:pt idx="36">
                  <c:v>0.31020834170972555</c:v>
                </c:pt>
                <c:pt idx="37">
                  <c:v>0.28446109051203883</c:v>
                </c:pt>
                <c:pt idx="38">
                  <c:v>0.37854261105874487</c:v>
                </c:pt>
                <c:pt idx="39">
                  <c:v>0.29720727498088428</c:v>
                </c:pt>
                <c:pt idx="40">
                  <c:v>0.31020834170972555</c:v>
                </c:pt>
                <c:pt idx="41">
                  <c:v>0.28446109051203883</c:v>
                </c:pt>
                <c:pt idx="42">
                  <c:v>0.23625566568833664</c:v>
                </c:pt>
                <c:pt idx="43">
                  <c:v>0.35060398266543624</c:v>
                </c:pt>
                <c:pt idx="44">
                  <c:v>0.39276456219863443</c:v>
                </c:pt>
                <c:pt idx="45">
                  <c:v>0.39276456219863443</c:v>
                </c:pt>
                <c:pt idx="46">
                  <c:v>0.39276456219863443</c:v>
                </c:pt>
                <c:pt idx="47">
                  <c:v>0.55447174896874896</c:v>
                </c:pt>
                <c:pt idx="48">
                  <c:v>0.46566500659476467</c:v>
                </c:pt>
                <c:pt idx="49">
                  <c:v>0.39276456219863443</c:v>
                </c:pt>
                <c:pt idx="50">
                  <c:v>0.56912908759771375</c:v>
                </c:pt>
                <c:pt idx="51">
                  <c:v>0.49529582073331518</c:v>
                </c:pt>
                <c:pt idx="52">
                  <c:v>0.43622341436886414</c:v>
                </c:pt>
                <c:pt idx="53">
                  <c:v>0.48046692117564166</c:v>
                </c:pt>
                <c:pt idx="54">
                  <c:v>0.46566500659476467</c:v>
                </c:pt>
                <c:pt idx="55">
                  <c:v>0.40713115533766897</c:v>
                </c:pt>
                <c:pt idx="56">
                  <c:v>0.49529582073331518</c:v>
                </c:pt>
                <c:pt idx="57">
                  <c:v>0.51013122401819277</c:v>
                </c:pt>
                <c:pt idx="58">
                  <c:v>0.45091044645244882</c:v>
                </c:pt>
                <c:pt idx="59">
                  <c:v>0.45091044645244882</c:v>
                </c:pt>
                <c:pt idx="60">
                  <c:v>0.48046692117564166</c:v>
                </c:pt>
                <c:pt idx="61">
                  <c:v>0.45091044645244882</c:v>
                </c:pt>
                <c:pt idx="62">
                  <c:v>0.49529582073331518</c:v>
                </c:pt>
                <c:pt idx="63">
                  <c:v>0.55447174896874896</c:v>
                </c:pt>
                <c:pt idx="64">
                  <c:v>0.46566500659476467</c:v>
                </c:pt>
                <c:pt idx="65">
                  <c:v>0.48046692117564166</c:v>
                </c:pt>
                <c:pt idx="66">
                  <c:v>0.42162380541808536</c:v>
                </c:pt>
                <c:pt idx="67">
                  <c:v>0.53973956696956038</c:v>
                </c:pt>
                <c:pt idx="68">
                  <c:v>0.72013601631173874</c:v>
                </c:pt>
                <c:pt idx="69">
                  <c:v>0.49529582073331518</c:v>
                </c:pt>
                <c:pt idx="70">
                  <c:v>0.66803230625209009</c:v>
                </c:pt>
                <c:pt idx="71">
                  <c:v>0.48046692117564166</c:v>
                </c:pt>
                <c:pt idx="72">
                  <c:v>0.62662083638197219</c:v>
                </c:pt>
                <c:pt idx="73">
                  <c:v>0.45091044645244882</c:v>
                </c:pt>
                <c:pt idx="74">
                  <c:v>0.5836918099934566</c:v>
                </c:pt>
                <c:pt idx="75">
                  <c:v>0.61245633346822448</c:v>
                </c:pt>
                <c:pt idx="76">
                  <c:v>0.51013122401819277</c:v>
                </c:pt>
                <c:pt idx="77">
                  <c:v>0.69457689736851691</c:v>
                </c:pt>
                <c:pt idx="78">
                  <c:v>0.40713115533766897</c:v>
                </c:pt>
                <c:pt idx="79">
                  <c:v>0.7446105350956006</c:v>
                </c:pt>
                <c:pt idx="80">
                  <c:v>0.73251443381193482</c:v>
                </c:pt>
                <c:pt idx="81">
                  <c:v>0.64061627134173371</c:v>
                </c:pt>
                <c:pt idx="82">
                  <c:v>0.40713115533766897</c:v>
                </c:pt>
                <c:pt idx="83">
                  <c:v>0.49529582073331518</c:v>
                </c:pt>
                <c:pt idx="84">
                  <c:v>0.83024757595566778</c:v>
                </c:pt>
                <c:pt idx="85">
                  <c:v>0.62662083638197219</c:v>
                </c:pt>
                <c:pt idx="86">
                  <c:v>0.83948266639943381</c:v>
                </c:pt>
                <c:pt idx="87">
                  <c:v>0.72013601631173874</c:v>
                </c:pt>
                <c:pt idx="88">
                  <c:v>0.73251443381193482</c:v>
                </c:pt>
                <c:pt idx="89">
                  <c:v>0.81077731711967382</c:v>
                </c:pt>
                <c:pt idx="90">
                  <c:v>0.90144909135727325</c:v>
                </c:pt>
                <c:pt idx="91">
                  <c:v>0.42162380541808536</c:v>
                </c:pt>
                <c:pt idx="92">
                  <c:v>0.61245633346822448</c:v>
                </c:pt>
                <c:pt idx="93">
                  <c:v>0.66803230625209009</c:v>
                </c:pt>
                <c:pt idx="94">
                  <c:v>0.46566500659476467</c:v>
                </c:pt>
                <c:pt idx="95">
                  <c:v>0.76791724053283961</c:v>
                </c:pt>
                <c:pt idx="96">
                  <c:v>0.56912908759771375</c:v>
                </c:pt>
                <c:pt idx="97">
                  <c:v>0.9248697644721976</c:v>
                </c:pt>
                <c:pt idx="98">
                  <c:v>0.43622341436886414</c:v>
                </c:pt>
                <c:pt idx="99">
                  <c:v>0.94378572663188787</c:v>
                </c:pt>
                <c:pt idx="100">
                  <c:v>0.95872964580392006</c:v>
                </c:pt>
                <c:pt idx="101">
                  <c:v>0.91945607163239829</c:v>
                </c:pt>
                <c:pt idx="102">
                  <c:v>0.9478719625726445</c:v>
                </c:pt>
                <c:pt idx="103">
                  <c:v>0.83948266639943381</c:v>
                </c:pt>
                <c:pt idx="104">
                  <c:v>0.7446105350956006</c:v>
                </c:pt>
                <c:pt idx="105">
                  <c:v>0.52495262281806321</c:v>
                </c:pt>
                <c:pt idx="106">
                  <c:v>0.55447174896874896</c:v>
                </c:pt>
                <c:pt idx="107">
                  <c:v>0.87308444805841368</c:v>
                </c:pt>
                <c:pt idx="108">
                  <c:v>0.88065812519749198</c:v>
                </c:pt>
                <c:pt idx="109">
                  <c:v>0.61245633346822448</c:v>
                </c:pt>
                <c:pt idx="110">
                  <c:v>0.86518248756339888</c:v>
                </c:pt>
                <c:pt idx="111">
                  <c:v>0.88790712560327045</c:v>
                </c:pt>
                <c:pt idx="112">
                  <c:v>0.83948266639943381</c:v>
                </c:pt>
                <c:pt idx="113">
                  <c:v>0.99571424033880873</c:v>
                </c:pt>
                <c:pt idx="114">
                  <c:v>0.78998946258400538</c:v>
                </c:pt>
                <c:pt idx="115">
                  <c:v>0.99192588508954604</c:v>
                </c:pt>
                <c:pt idx="116">
                  <c:v>0.99616061009678614</c:v>
                </c:pt>
                <c:pt idx="117">
                  <c:v>0.8005463989473236</c:v>
                </c:pt>
                <c:pt idx="118">
                  <c:v>0.7446105350956006</c:v>
                </c:pt>
                <c:pt idx="119">
                  <c:v>0.99755837681541504</c:v>
                </c:pt>
                <c:pt idx="120">
                  <c:v>0.99408403265366685</c:v>
                </c:pt>
                <c:pt idx="121">
                  <c:v>0.84838318830682757</c:v>
                </c:pt>
                <c:pt idx="122">
                  <c:v>0.59814053160040148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005248"/>
        <c:axId val="256007168"/>
      </c:scatterChart>
      <c:valAx>
        <c:axId val="256005248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観測累積確率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6007168"/>
        <c:crosses val="autoZero"/>
        <c:crossBetween val="midCat"/>
        <c:majorUnit val="0.2"/>
      </c:valAx>
      <c:valAx>
        <c:axId val="25600716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予測累積確率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56005248"/>
        <c:crosses val="autoZero"/>
        <c:crossBetween val="midCat"/>
        <c:majorUnit val="0.2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身長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度数分布とヒストグラム!$A$15:$A$32</c:f>
              <c:numCache>
                <c:formatCode>0.000</c:formatCode>
                <c:ptCount val="18"/>
                <c:pt idx="0">
                  <c:v>149</c:v>
                </c:pt>
                <c:pt idx="1">
                  <c:v>150</c:v>
                </c:pt>
                <c:pt idx="2">
                  <c:v>151</c:v>
                </c:pt>
                <c:pt idx="3">
                  <c:v>152</c:v>
                </c:pt>
                <c:pt idx="4">
                  <c:v>153</c:v>
                </c:pt>
                <c:pt idx="5">
                  <c:v>154</c:v>
                </c:pt>
                <c:pt idx="6">
                  <c:v>155</c:v>
                </c:pt>
                <c:pt idx="7">
                  <c:v>156</c:v>
                </c:pt>
                <c:pt idx="8">
                  <c:v>157</c:v>
                </c:pt>
                <c:pt idx="9">
                  <c:v>158</c:v>
                </c:pt>
                <c:pt idx="10">
                  <c:v>159</c:v>
                </c:pt>
                <c:pt idx="11">
                  <c:v>160</c:v>
                </c:pt>
                <c:pt idx="12">
                  <c:v>161</c:v>
                </c:pt>
                <c:pt idx="13">
                  <c:v>162</c:v>
                </c:pt>
                <c:pt idx="14">
                  <c:v>163</c:v>
                </c:pt>
                <c:pt idx="15">
                  <c:v>164</c:v>
                </c:pt>
                <c:pt idx="16">
                  <c:v>165</c:v>
                </c:pt>
                <c:pt idx="17">
                  <c:v>166</c:v>
                </c:pt>
              </c:numCache>
            </c:numRef>
          </c:cat>
          <c:val>
            <c:numRef>
              <c:f>度数分布とヒストグラム!$B$15:$B$32</c:f>
              <c:numCache>
                <c:formatCode>General</c:formatCode>
                <c:ptCount val="18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9</c:v>
                </c:pt>
                <c:pt idx="7">
                  <c:v>10</c:v>
                </c:pt>
                <c:pt idx="8">
                  <c:v>20</c:v>
                </c:pt>
                <c:pt idx="9">
                  <c:v>31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7523072"/>
        <c:axId val="257541248"/>
      </c:barChart>
      <c:catAx>
        <c:axId val="257523072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57541248"/>
        <c:crosses val="autoZero"/>
        <c:auto val="1"/>
        <c:lblAlgn val="ctr"/>
        <c:lblOffset val="100"/>
        <c:noMultiLvlLbl val="0"/>
      </c:catAx>
      <c:valAx>
        <c:axId val="257541248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575230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9</xdr:col>
      <xdr:colOff>295275</xdr:colOff>
      <xdr:row>13</xdr:row>
      <xdr:rowOff>57150</xdr:rowOff>
    </xdr:to>
    <xdr:pic>
      <xdr:nvPicPr>
        <xdr:cNvPr id="2" name="図 1" descr="［正規確率プロットと正規性の検定］ダイアロ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61950"/>
          <a:ext cx="37242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10</xdr:col>
      <xdr:colOff>409575</xdr:colOff>
      <xdr:row>31</xdr:row>
      <xdr:rowOff>133350</xdr:rowOff>
    </xdr:to>
    <xdr:pic>
      <xdr:nvPicPr>
        <xdr:cNvPr id="3" name="図 2" descr="［度数分布とヒストグラム］ダイアログ［データ］タブ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714625"/>
          <a:ext cx="4524375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10</xdr:col>
      <xdr:colOff>419100</xdr:colOff>
      <xdr:row>49</xdr:row>
      <xdr:rowOff>123825</xdr:rowOff>
    </xdr:to>
    <xdr:pic>
      <xdr:nvPicPr>
        <xdr:cNvPr id="6" name="図 5" descr="［度数分布とヒストグラム］ダイアログ［階級設定］タブ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5972175"/>
          <a:ext cx="4533900" cy="301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10</xdr:col>
      <xdr:colOff>428625</xdr:colOff>
      <xdr:row>67</xdr:row>
      <xdr:rowOff>133350</xdr:rowOff>
    </xdr:to>
    <xdr:pic>
      <xdr:nvPicPr>
        <xdr:cNvPr id="8" name="図 7" descr="［度数分布とヒストグラム］ダイアログ［検定］タブ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9229725"/>
          <a:ext cx="4543425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14</xdr:row>
      <xdr:rowOff>0</xdr:rowOff>
    </xdr:from>
    <xdr:to>
      <xdr:col>10</xdr:col>
      <xdr:colOff>558800</xdr:colOff>
      <xdr:row>32</xdr:row>
      <xdr:rowOff>171450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14</xdr:row>
      <xdr:rowOff>0</xdr:rowOff>
    </xdr:from>
    <xdr:to>
      <xdr:col>15</xdr:col>
      <xdr:colOff>177800</xdr:colOff>
      <xdr:row>32</xdr:row>
      <xdr:rowOff>171450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381000</xdr:colOff>
      <xdr:row>33</xdr:row>
      <xdr:rowOff>117475</xdr:rowOff>
    </xdr:from>
    <xdr:to>
      <xdr:col>10</xdr:col>
      <xdr:colOff>558800</xdr:colOff>
      <xdr:row>52</xdr:row>
      <xdr:rowOff>107950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37</xdr:row>
      <xdr:rowOff>0</xdr:rowOff>
    </xdr:from>
    <xdr:to>
      <xdr:col>6</xdr:col>
      <xdr:colOff>406400</xdr:colOff>
      <xdr:row>52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6"/>
  <sheetViews>
    <sheetView tabSelected="1" workbookViewId="0"/>
  </sheetViews>
  <sheetFormatPr defaultRowHeight="13.5" x14ac:dyDescent="0.3"/>
  <cols>
    <col min="1" max="1" width="1.58203125" customWidth="1"/>
    <col min="4" max="4" width="1.58203125" customWidth="1"/>
    <col min="257" max="257" width="1.58203125" customWidth="1"/>
    <col min="260" max="260" width="1.58203125" customWidth="1"/>
    <col min="513" max="513" width="1.58203125" customWidth="1"/>
    <col min="516" max="516" width="1.58203125" customWidth="1"/>
    <col min="769" max="769" width="1.58203125" customWidth="1"/>
    <col min="772" max="772" width="1.58203125" customWidth="1"/>
    <col min="1025" max="1025" width="1.58203125" customWidth="1"/>
    <col min="1028" max="1028" width="1.58203125" customWidth="1"/>
    <col min="1281" max="1281" width="1.58203125" customWidth="1"/>
    <col min="1284" max="1284" width="1.58203125" customWidth="1"/>
    <col min="1537" max="1537" width="1.58203125" customWidth="1"/>
    <col min="1540" max="1540" width="1.58203125" customWidth="1"/>
    <col min="1793" max="1793" width="1.58203125" customWidth="1"/>
    <col min="1796" max="1796" width="1.58203125" customWidth="1"/>
    <col min="2049" max="2049" width="1.58203125" customWidth="1"/>
    <col min="2052" max="2052" width="1.58203125" customWidth="1"/>
    <col min="2305" max="2305" width="1.58203125" customWidth="1"/>
    <col min="2308" max="2308" width="1.58203125" customWidth="1"/>
    <col min="2561" max="2561" width="1.58203125" customWidth="1"/>
    <col min="2564" max="2564" width="1.58203125" customWidth="1"/>
    <col min="2817" max="2817" width="1.58203125" customWidth="1"/>
    <col min="2820" max="2820" width="1.58203125" customWidth="1"/>
    <col min="3073" max="3073" width="1.58203125" customWidth="1"/>
    <col min="3076" max="3076" width="1.58203125" customWidth="1"/>
    <col min="3329" max="3329" width="1.58203125" customWidth="1"/>
    <col min="3332" max="3332" width="1.58203125" customWidth="1"/>
    <col min="3585" max="3585" width="1.58203125" customWidth="1"/>
    <col min="3588" max="3588" width="1.58203125" customWidth="1"/>
    <col min="3841" max="3841" width="1.58203125" customWidth="1"/>
    <col min="3844" max="3844" width="1.58203125" customWidth="1"/>
    <col min="4097" max="4097" width="1.58203125" customWidth="1"/>
    <col min="4100" max="4100" width="1.58203125" customWidth="1"/>
    <col min="4353" max="4353" width="1.58203125" customWidth="1"/>
    <col min="4356" max="4356" width="1.58203125" customWidth="1"/>
    <col min="4609" max="4609" width="1.58203125" customWidth="1"/>
    <col min="4612" max="4612" width="1.58203125" customWidth="1"/>
    <col min="4865" max="4865" width="1.58203125" customWidth="1"/>
    <col min="4868" max="4868" width="1.58203125" customWidth="1"/>
    <col min="5121" max="5121" width="1.58203125" customWidth="1"/>
    <col min="5124" max="5124" width="1.58203125" customWidth="1"/>
    <col min="5377" max="5377" width="1.58203125" customWidth="1"/>
    <col min="5380" max="5380" width="1.58203125" customWidth="1"/>
    <col min="5633" max="5633" width="1.58203125" customWidth="1"/>
    <col min="5636" max="5636" width="1.58203125" customWidth="1"/>
    <col min="5889" max="5889" width="1.58203125" customWidth="1"/>
    <col min="5892" max="5892" width="1.58203125" customWidth="1"/>
    <col min="6145" max="6145" width="1.58203125" customWidth="1"/>
    <col min="6148" max="6148" width="1.58203125" customWidth="1"/>
    <col min="6401" max="6401" width="1.58203125" customWidth="1"/>
    <col min="6404" max="6404" width="1.58203125" customWidth="1"/>
    <col min="6657" max="6657" width="1.58203125" customWidth="1"/>
    <col min="6660" max="6660" width="1.58203125" customWidth="1"/>
    <col min="6913" max="6913" width="1.58203125" customWidth="1"/>
    <col min="6916" max="6916" width="1.58203125" customWidth="1"/>
    <col min="7169" max="7169" width="1.58203125" customWidth="1"/>
    <col min="7172" max="7172" width="1.58203125" customWidth="1"/>
    <col min="7425" max="7425" width="1.58203125" customWidth="1"/>
    <col min="7428" max="7428" width="1.58203125" customWidth="1"/>
    <col min="7681" max="7681" width="1.58203125" customWidth="1"/>
    <col min="7684" max="7684" width="1.58203125" customWidth="1"/>
    <col min="7937" max="7937" width="1.58203125" customWidth="1"/>
    <col min="7940" max="7940" width="1.58203125" customWidth="1"/>
    <col min="8193" max="8193" width="1.58203125" customWidth="1"/>
    <col min="8196" max="8196" width="1.58203125" customWidth="1"/>
    <col min="8449" max="8449" width="1.58203125" customWidth="1"/>
    <col min="8452" max="8452" width="1.58203125" customWidth="1"/>
    <col min="8705" max="8705" width="1.58203125" customWidth="1"/>
    <col min="8708" max="8708" width="1.58203125" customWidth="1"/>
    <col min="8961" max="8961" width="1.58203125" customWidth="1"/>
    <col min="8964" max="8964" width="1.58203125" customWidth="1"/>
    <col min="9217" max="9217" width="1.58203125" customWidth="1"/>
    <col min="9220" max="9220" width="1.58203125" customWidth="1"/>
    <col min="9473" max="9473" width="1.58203125" customWidth="1"/>
    <col min="9476" max="9476" width="1.58203125" customWidth="1"/>
    <col min="9729" max="9729" width="1.58203125" customWidth="1"/>
    <col min="9732" max="9732" width="1.58203125" customWidth="1"/>
    <col min="9985" max="9985" width="1.58203125" customWidth="1"/>
    <col min="9988" max="9988" width="1.58203125" customWidth="1"/>
    <col min="10241" max="10241" width="1.58203125" customWidth="1"/>
    <col min="10244" max="10244" width="1.58203125" customWidth="1"/>
    <col min="10497" max="10497" width="1.58203125" customWidth="1"/>
    <col min="10500" max="10500" width="1.58203125" customWidth="1"/>
    <col min="10753" max="10753" width="1.58203125" customWidth="1"/>
    <col min="10756" max="10756" width="1.58203125" customWidth="1"/>
    <col min="11009" max="11009" width="1.58203125" customWidth="1"/>
    <col min="11012" max="11012" width="1.58203125" customWidth="1"/>
    <col min="11265" max="11265" width="1.58203125" customWidth="1"/>
    <col min="11268" max="11268" width="1.58203125" customWidth="1"/>
    <col min="11521" max="11521" width="1.58203125" customWidth="1"/>
    <col min="11524" max="11524" width="1.58203125" customWidth="1"/>
    <col min="11777" max="11777" width="1.58203125" customWidth="1"/>
    <col min="11780" max="11780" width="1.58203125" customWidth="1"/>
    <col min="12033" max="12033" width="1.58203125" customWidth="1"/>
    <col min="12036" max="12036" width="1.58203125" customWidth="1"/>
    <col min="12289" max="12289" width="1.58203125" customWidth="1"/>
    <col min="12292" max="12292" width="1.58203125" customWidth="1"/>
    <col min="12545" max="12545" width="1.58203125" customWidth="1"/>
    <col min="12548" max="12548" width="1.58203125" customWidth="1"/>
    <col min="12801" max="12801" width="1.58203125" customWidth="1"/>
    <col min="12804" max="12804" width="1.58203125" customWidth="1"/>
    <col min="13057" max="13057" width="1.58203125" customWidth="1"/>
    <col min="13060" max="13060" width="1.58203125" customWidth="1"/>
    <col min="13313" max="13313" width="1.58203125" customWidth="1"/>
    <col min="13316" max="13316" width="1.58203125" customWidth="1"/>
    <col min="13569" max="13569" width="1.58203125" customWidth="1"/>
    <col min="13572" max="13572" width="1.58203125" customWidth="1"/>
    <col min="13825" max="13825" width="1.58203125" customWidth="1"/>
    <col min="13828" max="13828" width="1.58203125" customWidth="1"/>
    <col min="14081" max="14081" width="1.58203125" customWidth="1"/>
    <col min="14084" max="14084" width="1.58203125" customWidth="1"/>
    <col min="14337" max="14337" width="1.58203125" customWidth="1"/>
    <col min="14340" max="14340" width="1.58203125" customWidth="1"/>
    <col min="14593" max="14593" width="1.58203125" customWidth="1"/>
    <col min="14596" max="14596" width="1.58203125" customWidth="1"/>
    <col min="14849" max="14849" width="1.58203125" customWidth="1"/>
    <col min="14852" max="14852" width="1.58203125" customWidth="1"/>
    <col min="15105" max="15105" width="1.58203125" customWidth="1"/>
    <col min="15108" max="15108" width="1.58203125" customWidth="1"/>
    <col min="15361" max="15361" width="1.58203125" customWidth="1"/>
    <col min="15364" max="15364" width="1.58203125" customWidth="1"/>
    <col min="15617" max="15617" width="1.58203125" customWidth="1"/>
    <col min="15620" max="15620" width="1.58203125" customWidth="1"/>
    <col min="15873" max="15873" width="1.58203125" customWidth="1"/>
    <col min="15876" max="15876" width="1.58203125" customWidth="1"/>
    <col min="16129" max="16129" width="1.58203125" customWidth="1"/>
    <col min="16132" max="16132" width="1.58203125" customWidth="1"/>
  </cols>
  <sheetData>
    <row r="2" spans="2:3" x14ac:dyDescent="0.3">
      <c r="B2" t="s">
        <v>0</v>
      </c>
    </row>
    <row r="3" spans="2:3" x14ac:dyDescent="0.3">
      <c r="B3" s="1" t="s">
        <v>1</v>
      </c>
      <c r="C3" s="1" t="s">
        <v>2</v>
      </c>
    </row>
    <row r="4" spans="2:3" x14ac:dyDescent="0.3">
      <c r="B4" s="2">
        <v>1</v>
      </c>
      <c r="C4" s="3">
        <v>149.69999999999999</v>
      </c>
    </row>
    <row r="5" spans="2:3" x14ac:dyDescent="0.3">
      <c r="B5" s="4">
        <v>2</v>
      </c>
      <c r="C5" s="5">
        <v>151.6</v>
      </c>
    </row>
    <row r="6" spans="2:3" x14ac:dyDescent="0.3">
      <c r="B6" s="4">
        <v>3</v>
      </c>
      <c r="C6" s="5">
        <v>151.69999999999999</v>
      </c>
    </row>
    <row r="7" spans="2:3" x14ac:dyDescent="0.3">
      <c r="B7" s="4">
        <v>4</v>
      </c>
      <c r="C7" s="5">
        <v>152.80000000000001</v>
      </c>
    </row>
    <row r="8" spans="2:3" x14ac:dyDescent="0.3">
      <c r="B8" s="4">
        <v>5</v>
      </c>
      <c r="C8" s="5">
        <v>157.1</v>
      </c>
    </row>
    <row r="9" spans="2:3" x14ac:dyDescent="0.3">
      <c r="B9" s="4">
        <v>6</v>
      </c>
      <c r="C9" s="5">
        <v>156.80000000000001</v>
      </c>
    </row>
    <row r="10" spans="2:3" x14ac:dyDescent="0.3">
      <c r="B10" s="4">
        <v>7</v>
      </c>
      <c r="C10" s="5">
        <v>154.5</v>
      </c>
    </row>
    <row r="11" spans="2:3" x14ac:dyDescent="0.3">
      <c r="B11" s="4">
        <v>8</v>
      </c>
      <c r="C11" s="5">
        <v>155.30000000000001</v>
      </c>
    </row>
    <row r="12" spans="2:3" x14ac:dyDescent="0.3">
      <c r="B12" s="4">
        <v>9</v>
      </c>
      <c r="C12" s="5">
        <v>157.4</v>
      </c>
    </row>
    <row r="13" spans="2:3" x14ac:dyDescent="0.3">
      <c r="B13" s="4">
        <v>10</v>
      </c>
      <c r="C13" s="5">
        <v>157.4</v>
      </c>
    </row>
    <row r="14" spans="2:3" x14ac:dyDescent="0.3">
      <c r="B14" s="4">
        <v>11</v>
      </c>
      <c r="C14" s="5">
        <v>156.69999999999999</v>
      </c>
    </row>
    <row r="15" spans="2:3" x14ac:dyDescent="0.3">
      <c r="B15" s="4">
        <v>12</v>
      </c>
      <c r="C15" s="5">
        <v>156.80000000000001</v>
      </c>
    </row>
    <row r="16" spans="2:3" x14ac:dyDescent="0.3">
      <c r="B16" s="4">
        <v>13</v>
      </c>
      <c r="C16" s="5">
        <v>157.6</v>
      </c>
    </row>
    <row r="17" spans="2:3" x14ac:dyDescent="0.3">
      <c r="B17" s="4">
        <v>14</v>
      </c>
      <c r="C17" s="5">
        <v>155.9</v>
      </c>
    </row>
    <row r="18" spans="2:3" x14ac:dyDescent="0.3">
      <c r="B18" s="4">
        <v>15</v>
      </c>
      <c r="C18" s="5">
        <v>155.5</v>
      </c>
    </row>
    <row r="19" spans="2:3" x14ac:dyDescent="0.3">
      <c r="B19" s="4">
        <v>16</v>
      </c>
      <c r="C19" s="5">
        <v>157.4</v>
      </c>
    </row>
    <row r="20" spans="2:3" x14ac:dyDescent="0.3">
      <c r="B20" s="4">
        <v>17</v>
      </c>
      <c r="C20" s="5">
        <v>156.30000000000001</v>
      </c>
    </row>
    <row r="21" spans="2:3" x14ac:dyDescent="0.3">
      <c r="B21" s="4">
        <v>18</v>
      </c>
      <c r="C21" s="5">
        <v>157.69999999999999</v>
      </c>
    </row>
    <row r="22" spans="2:3" x14ac:dyDescent="0.3">
      <c r="B22" s="4">
        <v>19</v>
      </c>
      <c r="C22" s="5">
        <v>157.9</v>
      </c>
    </row>
    <row r="23" spans="2:3" x14ac:dyDescent="0.3">
      <c r="B23" s="4">
        <v>20</v>
      </c>
      <c r="C23" s="5">
        <v>155.1</v>
      </c>
    </row>
    <row r="24" spans="2:3" x14ac:dyDescent="0.3">
      <c r="B24" s="4">
        <v>21</v>
      </c>
      <c r="C24" s="5">
        <v>156.6</v>
      </c>
    </row>
    <row r="25" spans="2:3" x14ac:dyDescent="0.3">
      <c r="B25" s="4">
        <v>22</v>
      </c>
      <c r="C25" s="5">
        <v>155.30000000000001</v>
      </c>
    </row>
    <row r="26" spans="2:3" x14ac:dyDescent="0.3">
      <c r="B26" s="4">
        <v>23</v>
      </c>
      <c r="C26" s="5">
        <v>155.19999999999999</v>
      </c>
    </row>
    <row r="27" spans="2:3" x14ac:dyDescent="0.3">
      <c r="B27" s="4">
        <v>24</v>
      </c>
      <c r="C27" s="5">
        <v>156.69999999999999</v>
      </c>
    </row>
    <row r="28" spans="2:3" x14ac:dyDescent="0.3">
      <c r="B28" s="4">
        <v>25</v>
      </c>
      <c r="C28" s="5">
        <v>157.30000000000001</v>
      </c>
    </row>
    <row r="29" spans="2:3" x14ac:dyDescent="0.3">
      <c r="B29" s="4">
        <v>26</v>
      </c>
      <c r="C29" s="5">
        <v>156.4</v>
      </c>
    </row>
    <row r="30" spans="2:3" x14ac:dyDescent="0.3">
      <c r="B30" s="4">
        <v>27</v>
      </c>
      <c r="C30" s="5">
        <v>156.5</v>
      </c>
    </row>
    <row r="31" spans="2:3" x14ac:dyDescent="0.3">
      <c r="B31" s="4">
        <v>28</v>
      </c>
      <c r="C31" s="5">
        <v>156.6</v>
      </c>
    </row>
    <row r="32" spans="2:3" x14ac:dyDescent="0.3">
      <c r="B32" s="4">
        <v>29</v>
      </c>
      <c r="C32" s="5">
        <v>157.30000000000001</v>
      </c>
    </row>
    <row r="33" spans="2:3" x14ac:dyDescent="0.3">
      <c r="B33" s="4">
        <v>30</v>
      </c>
      <c r="C33" s="5">
        <v>155.80000000000001</v>
      </c>
    </row>
    <row r="34" spans="2:3" x14ac:dyDescent="0.3">
      <c r="B34" s="4">
        <v>31</v>
      </c>
      <c r="C34" s="5">
        <v>155.80000000000001</v>
      </c>
    </row>
    <row r="35" spans="2:3" x14ac:dyDescent="0.3">
      <c r="B35" s="4">
        <v>32</v>
      </c>
      <c r="C35" s="5">
        <v>157.9</v>
      </c>
    </row>
    <row r="36" spans="2:3" x14ac:dyDescent="0.3">
      <c r="B36" s="4">
        <v>33</v>
      </c>
      <c r="C36" s="5">
        <v>155.9</v>
      </c>
    </row>
    <row r="37" spans="2:3" x14ac:dyDescent="0.3">
      <c r="B37" s="4">
        <v>34</v>
      </c>
      <c r="C37" s="5">
        <v>157.19999999999999</v>
      </c>
    </row>
    <row r="38" spans="2:3" x14ac:dyDescent="0.3">
      <c r="B38" s="4">
        <v>35</v>
      </c>
      <c r="C38" s="5">
        <v>157.5</v>
      </c>
    </row>
    <row r="39" spans="2:3" x14ac:dyDescent="0.3">
      <c r="B39" s="4">
        <v>36</v>
      </c>
      <c r="C39" s="5">
        <v>157.4</v>
      </c>
    </row>
    <row r="40" spans="2:3" x14ac:dyDescent="0.3">
      <c r="B40" s="4">
        <v>37</v>
      </c>
      <c r="C40" s="5">
        <v>157.4</v>
      </c>
    </row>
    <row r="41" spans="2:3" x14ac:dyDescent="0.3">
      <c r="B41" s="4">
        <v>38</v>
      </c>
      <c r="C41" s="5">
        <v>157.19999999999999</v>
      </c>
    </row>
    <row r="42" spans="2:3" x14ac:dyDescent="0.3">
      <c r="B42" s="4">
        <v>39</v>
      </c>
      <c r="C42" s="5">
        <v>157.9</v>
      </c>
    </row>
    <row r="43" spans="2:3" x14ac:dyDescent="0.3">
      <c r="B43" s="4">
        <v>40</v>
      </c>
      <c r="C43" s="5">
        <v>157.30000000000001</v>
      </c>
    </row>
    <row r="44" spans="2:3" x14ac:dyDescent="0.3">
      <c r="B44" s="4">
        <v>41</v>
      </c>
      <c r="C44" s="5">
        <v>157.4</v>
      </c>
    </row>
    <row r="45" spans="2:3" x14ac:dyDescent="0.3">
      <c r="B45" s="4">
        <v>42</v>
      </c>
      <c r="C45" s="5">
        <v>157.19999999999999</v>
      </c>
    </row>
    <row r="46" spans="2:3" x14ac:dyDescent="0.3">
      <c r="B46" s="4">
        <v>43</v>
      </c>
      <c r="C46" s="5">
        <v>156.80000000000001</v>
      </c>
    </row>
    <row r="47" spans="2:3" x14ac:dyDescent="0.3">
      <c r="B47" s="4">
        <v>44</v>
      </c>
      <c r="C47" s="5">
        <v>157.69999999999999</v>
      </c>
    </row>
    <row r="48" spans="2:3" x14ac:dyDescent="0.3">
      <c r="B48" s="4">
        <v>45</v>
      </c>
      <c r="C48" s="5">
        <v>158</v>
      </c>
    </row>
    <row r="49" spans="2:3" x14ac:dyDescent="0.3">
      <c r="B49" s="4">
        <v>46</v>
      </c>
      <c r="C49" s="5">
        <v>158</v>
      </c>
    </row>
    <row r="50" spans="2:3" x14ac:dyDescent="0.3">
      <c r="B50" s="4">
        <v>47</v>
      </c>
      <c r="C50" s="5">
        <v>158</v>
      </c>
    </row>
    <row r="51" spans="2:3" x14ac:dyDescent="0.3">
      <c r="B51" s="4">
        <v>48</v>
      </c>
      <c r="C51" s="5">
        <v>159.1</v>
      </c>
    </row>
    <row r="52" spans="2:3" x14ac:dyDescent="0.3">
      <c r="B52" s="4">
        <v>49</v>
      </c>
      <c r="C52" s="5">
        <v>158.5</v>
      </c>
    </row>
    <row r="53" spans="2:3" x14ac:dyDescent="0.3">
      <c r="B53" s="4">
        <v>50</v>
      </c>
      <c r="C53" s="5">
        <v>158</v>
      </c>
    </row>
    <row r="54" spans="2:3" x14ac:dyDescent="0.3">
      <c r="B54" s="4">
        <v>51</v>
      </c>
      <c r="C54" s="5">
        <v>159.19999999999999</v>
      </c>
    </row>
    <row r="55" spans="2:3" x14ac:dyDescent="0.3">
      <c r="B55" s="4">
        <v>52</v>
      </c>
      <c r="C55" s="5">
        <v>158.69999999999999</v>
      </c>
    </row>
    <row r="56" spans="2:3" x14ac:dyDescent="0.3">
      <c r="B56" s="4">
        <v>53</v>
      </c>
      <c r="C56" s="5">
        <v>158.30000000000001</v>
      </c>
    </row>
    <row r="57" spans="2:3" x14ac:dyDescent="0.3">
      <c r="B57" s="4">
        <v>54</v>
      </c>
      <c r="C57" s="5">
        <v>158.6</v>
      </c>
    </row>
    <row r="58" spans="2:3" x14ac:dyDescent="0.3">
      <c r="B58" s="4">
        <v>55</v>
      </c>
      <c r="C58" s="5">
        <v>158.5</v>
      </c>
    </row>
    <row r="59" spans="2:3" x14ac:dyDescent="0.3">
      <c r="B59" s="4">
        <v>56</v>
      </c>
      <c r="C59" s="5">
        <v>158.1</v>
      </c>
    </row>
    <row r="60" spans="2:3" x14ac:dyDescent="0.3">
      <c r="B60" s="4">
        <v>57</v>
      </c>
      <c r="C60" s="5">
        <v>158.69999999999999</v>
      </c>
    </row>
    <row r="61" spans="2:3" x14ac:dyDescent="0.3">
      <c r="B61" s="4">
        <v>58</v>
      </c>
      <c r="C61" s="5">
        <v>158.80000000000001</v>
      </c>
    </row>
    <row r="62" spans="2:3" x14ac:dyDescent="0.3">
      <c r="B62" s="4">
        <v>59</v>
      </c>
      <c r="C62" s="5">
        <v>158.4</v>
      </c>
    </row>
    <row r="63" spans="2:3" x14ac:dyDescent="0.3">
      <c r="B63" s="4">
        <v>60</v>
      </c>
      <c r="C63" s="5">
        <v>158.4</v>
      </c>
    </row>
    <row r="64" spans="2:3" x14ac:dyDescent="0.3">
      <c r="B64" s="4">
        <v>61</v>
      </c>
      <c r="C64" s="5">
        <v>158.6</v>
      </c>
    </row>
    <row r="65" spans="2:3" x14ac:dyDescent="0.3">
      <c r="B65" s="4">
        <v>62</v>
      </c>
      <c r="C65" s="5">
        <v>158.4</v>
      </c>
    </row>
    <row r="66" spans="2:3" x14ac:dyDescent="0.3">
      <c r="B66" s="4">
        <v>63</v>
      </c>
      <c r="C66" s="5">
        <v>158.69999999999999</v>
      </c>
    </row>
    <row r="67" spans="2:3" x14ac:dyDescent="0.3">
      <c r="B67" s="4">
        <v>64</v>
      </c>
      <c r="C67" s="5">
        <v>159.1</v>
      </c>
    </row>
    <row r="68" spans="2:3" x14ac:dyDescent="0.3">
      <c r="B68" s="4">
        <v>65</v>
      </c>
      <c r="C68" s="5">
        <v>158.5</v>
      </c>
    </row>
    <row r="69" spans="2:3" x14ac:dyDescent="0.3">
      <c r="B69" s="4">
        <v>66</v>
      </c>
      <c r="C69" s="5">
        <v>158.6</v>
      </c>
    </row>
    <row r="70" spans="2:3" x14ac:dyDescent="0.3">
      <c r="B70" s="4">
        <v>67</v>
      </c>
      <c r="C70" s="5">
        <v>158.19999999999999</v>
      </c>
    </row>
    <row r="71" spans="2:3" x14ac:dyDescent="0.3">
      <c r="B71" s="4">
        <v>68</v>
      </c>
      <c r="C71" s="5">
        <v>159</v>
      </c>
    </row>
    <row r="72" spans="2:3" x14ac:dyDescent="0.3">
      <c r="B72" s="4">
        <v>69</v>
      </c>
      <c r="C72" s="5">
        <v>160.30000000000001</v>
      </c>
    </row>
    <row r="73" spans="2:3" x14ac:dyDescent="0.3">
      <c r="B73" s="4">
        <v>70</v>
      </c>
      <c r="C73" s="5">
        <v>158.69999999999999</v>
      </c>
    </row>
    <row r="74" spans="2:3" x14ac:dyDescent="0.3">
      <c r="B74" s="4">
        <v>71</v>
      </c>
      <c r="C74" s="5">
        <v>159.9</v>
      </c>
    </row>
    <row r="75" spans="2:3" x14ac:dyDescent="0.3">
      <c r="B75" s="4">
        <v>72</v>
      </c>
      <c r="C75" s="5">
        <v>158.6</v>
      </c>
    </row>
    <row r="76" spans="2:3" x14ac:dyDescent="0.3">
      <c r="B76" s="4">
        <v>73</v>
      </c>
      <c r="C76" s="5">
        <v>159.6</v>
      </c>
    </row>
    <row r="77" spans="2:3" x14ac:dyDescent="0.3">
      <c r="B77" s="4">
        <v>74</v>
      </c>
      <c r="C77" s="5">
        <v>158.4</v>
      </c>
    </row>
    <row r="78" spans="2:3" x14ac:dyDescent="0.3">
      <c r="B78" s="4">
        <v>75</v>
      </c>
      <c r="C78" s="5">
        <v>159.30000000000001</v>
      </c>
    </row>
    <row r="79" spans="2:3" x14ac:dyDescent="0.3">
      <c r="B79" s="4">
        <v>76</v>
      </c>
      <c r="C79" s="5">
        <v>159.5</v>
      </c>
    </row>
    <row r="80" spans="2:3" x14ac:dyDescent="0.3">
      <c r="B80" s="4">
        <v>77</v>
      </c>
      <c r="C80" s="5">
        <v>158.80000000000001</v>
      </c>
    </row>
    <row r="81" spans="2:3" x14ac:dyDescent="0.3">
      <c r="B81" s="4">
        <v>78</v>
      </c>
      <c r="C81" s="5">
        <v>160.1</v>
      </c>
    </row>
    <row r="82" spans="2:3" x14ac:dyDescent="0.3">
      <c r="B82" s="4">
        <v>79</v>
      </c>
      <c r="C82" s="5">
        <v>158.1</v>
      </c>
    </row>
    <row r="83" spans="2:3" x14ac:dyDescent="0.3">
      <c r="B83" s="4">
        <v>80</v>
      </c>
      <c r="C83" s="5">
        <v>160.5</v>
      </c>
    </row>
    <row r="84" spans="2:3" x14ac:dyDescent="0.3">
      <c r="B84" s="4">
        <v>81</v>
      </c>
      <c r="C84" s="5">
        <v>160.4</v>
      </c>
    </row>
    <row r="85" spans="2:3" x14ac:dyDescent="0.3">
      <c r="B85" s="4">
        <v>82</v>
      </c>
      <c r="C85" s="5">
        <v>159.69999999999999</v>
      </c>
    </row>
    <row r="86" spans="2:3" x14ac:dyDescent="0.3">
      <c r="B86" s="4">
        <v>83</v>
      </c>
      <c r="C86" s="5">
        <v>158.1</v>
      </c>
    </row>
    <row r="87" spans="2:3" x14ac:dyDescent="0.3">
      <c r="B87" s="4">
        <v>84</v>
      </c>
      <c r="C87" s="5">
        <v>158.69999999999999</v>
      </c>
    </row>
    <row r="88" spans="2:3" x14ac:dyDescent="0.3">
      <c r="B88" s="4">
        <v>85</v>
      </c>
      <c r="C88" s="5">
        <v>161.30000000000001</v>
      </c>
    </row>
    <row r="89" spans="2:3" x14ac:dyDescent="0.3">
      <c r="B89" s="4">
        <v>86</v>
      </c>
      <c r="C89" s="5">
        <v>159.6</v>
      </c>
    </row>
    <row r="90" spans="2:3" x14ac:dyDescent="0.3">
      <c r="B90" s="4">
        <v>87</v>
      </c>
      <c r="C90" s="5">
        <v>161.4</v>
      </c>
    </row>
    <row r="91" spans="2:3" x14ac:dyDescent="0.3">
      <c r="B91" s="4">
        <v>88</v>
      </c>
      <c r="C91" s="5">
        <v>160.30000000000001</v>
      </c>
    </row>
    <row r="92" spans="2:3" x14ac:dyDescent="0.3">
      <c r="B92" s="4">
        <v>89</v>
      </c>
      <c r="C92" s="5">
        <v>160.4</v>
      </c>
    </row>
    <row r="93" spans="2:3" x14ac:dyDescent="0.3">
      <c r="B93" s="4">
        <v>90</v>
      </c>
      <c r="C93" s="5">
        <v>161.1</v>
      </c>
    </row>
    <row r="94" spans="2:3" x14ac:dyDescent="0.3">
      <c r="B94" s="4">
        <v>91</v>
      </c>
      <c r="C94" s="5">
        <v>162.19999999999999</v>
      </c>
    </row>
    <row r="95" spans="2:3" x14ac:dyDescent="0.3">
      <c r="B95" s="4">
        <v>92</v>
      </c>
      <c r="C95" s="5">
        <v>158.19999999999999</v>
      </c>
    </row>
    <row r="96" spans="2:3" x14ac:dyDescent="0.3">
      <c r="B96" s="4">
        <v>93</v>
      </c>
      <c r="C96" s="5">
        <v>159.5</v>
      </c>
    </row>
    <row r="97" spans="2:3" x14ac:dyDescent="0.3">
      <c r="B97" s="4">
        <v>94</v>
      </c>
      <c r="C97" s="5">
        <v>159.9</v>
      </c>
    </row>
    <row r="98" spans="2:3" x14ac:dyDescent="0.3">
      <c r="B98" s="4">
        <v>95</v>
      </c>
      <c r="C98" s="5">
        <v>158.5</v>
      </c>
    </row>
    <row r="99" spans="2:3" x14ac:dyDescent="0.3">
      <c r="B99" s="4">
        <v>96</v>
      </c>
      <c r="C99" s="5">
        <v>160.69999999999999</v>
      </c>
    </row>
    <row r="100" spans="2:3" x14ac:dyDescent="0.3">
      <c r="B100" s="4">
        <v>97</v>
      </c>
      <c r="C100" s="5">
        <v>159.19999999999999</v>
      </c>
    </row>
    <row r="101" spans="2:3" x14ac:dyDescent="0.3">
      <c r="B101" s="4">
        <v>98</v>
      </c>
      <c r="C101" s="5">
        <v>162.6</v>
      </c>
    </row>
    <row r="102" spans="2:3" x14ac:dyDescent="0.3">
      <c r="B102" s="4">
        <v>99</v>
      </c>
      <c r="C102" s="5">
        <v>158.30000000000001</v>
      </c>
    </row>
    <row r="103" spans="2:3" x14ac:dyDescent="0.3">
      <c r="B103" s="4">
        <v>100</v>
      </c>
      <c r="C103" s="5">
        <v>163</v>
      </c>
    </row>
    <row r="104" spans="2:3" x14ac:dyDescent="0.3">
      <c r="B104" s="4">
        <v>101</v>
      </c>
      <c r="C104" s="5">
        <v>163.4</v>
      </c>
    </row>
    <row r="105" spans="2:3" x14ac:dyDescent="0.3">
      <c r="B105" s="4">
        <v>102</v>
      </c>
      <c r="C105" s="5">
        <v>162.5</v>
      </c>
    </row>
    <row r="106" spans="2:3" x14ac:dyDescent="0.3">
      <c r="B106" s="4">
        <v>103</v>
      </c>
      <c r="C106" s="5">
        <v>163.1</v>
      </c>
    </row>
    <row r="107" spans="2:3" x14ac:dyDescent="0.3">
      <c r="B107" s="4">
        <v>104</v>
      </c>
      <c r="C107" s="5">
        <v>161.4</v>
      </c>
    </row>
    <row r="108" spans="2:3" x14ac:dyDescent="0.3">
      <c r="B108" s="4">
        <v>105</v>
      </c>
      <c r="C108" s="5">
        <v>160.5</v>
      </c>
    </row>
    <row r="109" spans="2:3" x14ac:dyDescent="0.3">
      <c r="B109" s="4">
        <v>106</v>
      </c>
      <c r="C109" s="5">
        <v>158.9</v>
      </c>
    </row>
    <row r="110" spans="2:3" x14ac:dyDescent="0.3">
      <c r="B110" s="4">
        <v>107</v>
      </c>
      <c r="C110" s="5">
        <v>159.1</v>
      </c>
    </row>
    <row r="111" spans="2:3" x14ac:dyDescent="0.3">
      <c r="B111" s="4">
        <v>108</v>
      </c>
      <c r="C111" s="5">
        <v>161.80000000000001</v>
      </c>
    </row>
    <row r="112" spans="2:3" x14ac:dyDescent="0.3">
      <c r="B112" s="4">
        <v>109</v>
      </c>
      <c r="C112" s="5">
        <v>161.9</v>
      </c>
    </row>
    <row r="113" spans="2:3" x14ac:dyDescent="0.3">
      <c r="B113" s="4">
        <v>110</v>
      </c>
      <c r="C113" s="5">
        <v>159.5</v>
      </c>
    </row>
    <row r="114" spans="2:3" x14ac:dyDescent="0.3">
      <c r="B114" s="4">
        <v>111</v>
      </c>
      <c r="C114" s="5">
        <v>161.69999999999999</v>
      </c>
    </row>
    <row r="115" spans="2:3" x14ac:dyDescent="0.3">
      <c r="B115" s="4">
        <v>112</v>
      </c>
      <c r="C115" s="5">
        <v>162</v>
      </c>
    </row>
    <row r="116" spans="2:3" x14ac:dyDescent="0.3">
      <c r="B116" s="4">
        <v>113</v>
      </c>
      <c r="C116" s="5">
        <v>161.4</v>
      </c>
    </row>
    <row r="117" spans="2:3" x14ac:dyDescent="0.3">
      <c r="B117" s="4">
        <v>114</v>
      </c>
      <c r="C117" s="5">
        <v>165.8</v>
      </c>
    </row>
    <row r="118" spans="2:3" x14ac:dyDescent="0.3">
      <c r="B118" s="4">
        <v>115</v>
      </c>
      <c r="C118" s="5">
        <v>160.9</v>
      </c>
    </row>
    <row r="119" spans="2:3" x14ac:dyDescent="0.3">
      <c r="B119" s="4">
        <v>116</v>
      </c>
      <c r="C119" s="5">
        <v>165.2</v>
      </c>
    </row>
    <row r="120" spans="2:3" x14ac:dyDescent="0.3">
      <c r="B120" s="4">
        <v>117</v>
      </c>
      <c r="C120" s="5">
        <v>165.9</v>
      </c>
    </row>
    <row r="121" spans="2:3" x14ac:dyDescent="0.3">
      <c r="B121" s="4">
        <v>118</v>
      </c>
      <c r="C121" s="5">
        <v>161</v>
      </c>
    </row>
    <row r="122" spans="2:3" x14ac:dyDescent="0.3">
      <c r="B122" s="4">
        <v>119</v>
      </c>
      <c r="C122" s="5">
        <v>160.5</v>
      </c>
    </row>
    <row r="123" spans="2:3" x14ac:dyDescent="0.3">
      <c r="B123" s="4">
        <v>120</v>
      </c>
      <c r="C123" s="5">
        <v>166.3</v>
      </c>
    </row>
    <row r="124" spans="2:3" x14ac:dyDescent="0.3">
      <c r="B124" s="4">
        <v>121</v>
      </c>
      <c r="C124" s="5">
        <v>165.5</v>
      </c>
    </row>
    <row r="125" spans="2:3" x14ac:dyDescent="0.3">
      <c r="B125" s="4">
        <v>122</v>
      </c>
      <c r="C125" s="5">
        <v>161.5</v>
      </c>
    </row>
    <row r="126" spans="2:3" x14ac:dyDescent="0.3">
      <c r="B126" s="6">
        <v>123</v>
      </c>
      <c r="C126" s="7">
        <v>159.4</v>
      </c>
    </row>
  </sheetData>
  <sheetProtection password="8401" sheet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workbookViewId="0"/>
  </sheetViews>
  <sheetFormatPr defaultRowHeight="13.5" x14ac:dyDescent="0.3"/>
  <cols>
    <col min="5" max="5" width="9" customWidth="1"/>
    <col min="8" max="8" width="9" customWidth="1"/>
    <col min="11" max="11" width="9" customWidth="1"/>
  </cols>
  <sheetData>
    <row r="1" spans="1:12" x14ac:dyDescent="0.3">
      <c r="A1" t="s">
        <v>3</v>
      </c>
    </row>
    <row r="3" spans="1:12" x14ac:dyDescent="0.3">
      <c r="A3" t="s">
        <v>4</v>
      </c>
      <c r="D3" t="s">
        <v>13</v>
      </c>
    </row>
    <row r="4" spans="1:12" x14ac:dyDescent="0.3">
      <c r="B4" s="8" t="s">
        <v>2</v>
      </c>
      <c r="D4" t="s">
        <v>14</v>
      </c>
      <c r="G4" t="s">
        <v>17</v>
      </c>
      <c r="J4" t="s">
        <v>18</v>
      </c>
    </row>
    <row r="5" spans="1:12" x14ac:dyDescent="0.3">
      <c r="A5" t="s">
        <v>5</v>
      </c>
      <c r="B5">
        <v>123</v>
      </c>
      <c r="D5" t="s">
        <v>15</v>
      </c>
      <c r="E5" t="s">
        <v>16</v>
      </c>
      <c r="G5" t="s">
        <v>15</v>
      </c>
      <c r="H5" t="s">
        <v>16</v>
      </c>
      <c r="J5" t="s">
        <v>19</v>
      </c>
      <c r="K5" t="s">
        <v>20</v>
      </c>
      <c r="L5" t="s">
        <v>21</v>
      </c>
    </row>
    <row r="6" spans="1:12" x14ac:dyDescent="0.3">
      <c r="A6" t="s">
        <v>6</v>
      </c>
      <c r="B6" s="9">
        <v>158.73170731707327</v>
      </c>
      <c r="D6" s="9">
        <v>0.55751361816065503</v>
      </c>
      <c r="E6" s="9">
        <v>0.57717655729878281</v>
      </c>
      <c r="G6" s="9">
        <v>2.7054600716666641</v>
      </c>
      <c r="H6" s="9">
        <v>6.8209847734208573E-3</v>
      </c>
      <c r="J6" s="9">
        <v>7.6303356338171762</v>
      </c>
      <c r="K6">
        <v>2</v>
      </c>
      <c r="L6" s="9">
        <v>2.2034016462834309E-2</v>
      </c>
    </row>
    <row r="7" spans="1:12" x14ac:dyDescent="0.3">
      <c r="A7" t="s">
        <v>7</v>
      </c>
      <c r="B7" s="9">
        <v>7.230215913634547</v>
      </c>
    </row>
    <row r="8" spans="1:12" x14ac:dyDescent="0.3">
      <c r="A8" t="s">
        <v>8</v>
      </c>
      <c r="B8" s="9">
        <v>2.6889060812223522</v>
      </c>
      <c r="D8" t="s">
        <v>22</v>
      </c>
      <c r="G8" t="s">
        <v>24</v>
      </c>
    </row>
    <row r="9" spans="1:12" x14ac:dyDescent="0.3">
      <c r="A9" t="s">
        <v>9</v>
      </c>
      <c r="B9" s="9">
        <v>149.69999999999999</v>
      </c>
      <c r="D9" t="s">
        <v>23</v>
      </c>
      <c r="E9" t="s">
        <v>20</v>
      </c>
      <c r="F9" t="s">
        <v>21</v>
      </c>
      <c r="G9" t="s">
        <v>23</v>
      </c>
      <c r="H9" t="s">
        <v>20</v>
      </c>
      <c r="I9" t="s">
        <v>21</v>
      </c>
    </row>
    <row r="10" spans="1:12" x14ac:dyDescent="0.3">
      <c r="A10" t="s">
        <v>10</v>
      </c>
      <c r="B10" s="9">
        <v>166.3</v>
      </c>
      <c r="D10" s="9">
        <v>9.149479224196988E-2</v>
      </c>
      <c r="E10">
        <v>123</v>
      </c>
      <c r="F10" s="9">
        <v>1.3260321341738896E-2</v>
      </c>
      <c r="G10" s="9">
        <v>0.95849423431529845</v>
      </c>
      <c r="H10">
        <v>123</v>
      </c>
      <c r="I10" s="9">
        <v>8.0673112831175509E-4</v>
      </c>
    </row>
    <row r="11" spans="1:12" x14ac:dyDescent="0.3">
      <c r="A11" t="s">
        <v>11</v>
      </c>
      <c r="B11" s="9">
        <v>0.1171979284283283</v>
      </c>
    </row>
    <row r="12" spans="1:12" x14ac:dyDescent="0.3">
      <c r="A12" t="s">
        <v>12</v>
      </c>
      <c r="B12" s="9">
        <v>4.633932516489554</v>
      </c>
    </row>
    <row r="14" spans="1:12" x14ac:dyDescent="0.3">
      <c r="A14" t="s">
        <v>25</v>
      </c>
    </row>
    <row r="15" spans="1:12" x14ac:dyDescent="0.3">
      <c r="A15" t="s">
        <v>26</v>
      </c>
      <c r="C15" t="s">
        <v>27</v>
      </c>
      <c r="E15" t="s">
        <v>28</v>
      </c>
    </row>
    <row r="16" spans="1:12" x14ac:dyDescent="0.3">
      <c r="A16" s="8" t="s">
        <v>2</v>
      </c>
      <c r="B16" t="s">
        <v>29</v>
      </c>
      <c r="C16" s="8" t="s">
        <v>2</v>
      </c>
      <c r="D16" t="s">
        <v>29</v>
      </c>
      <c r="E16" t="s">
        <v>30</v>
      </c>
      <c r="F16" t="s">
        <v>31</v>
      </c>
    </row>
    <row r="17" spans="1:6" x14ac:dyDescent="0.3">
      <c r="A17">
        <v>149.69999999999999</v>
      </c>
      <c r="B17" s="9">
        <f t="shared" ref="B17:B48" si="0">_xlfn.NORM.INV((_xlfn.RANK.EQ(A17,$A$17:$A$139,1)-0.5)/$B$5,$B$6,$B$8)</f>
        <v>151.61519648119449</v>
      </c>
      <c r="C17" s="9">
        <f t="shared" ref="C17:C48" si="1">(A17-$B$6)/$B$8</f>
        <v>-3.3588779393021984</v>
      </c>
      <c r="D17" s="9">
        <f t="shared" ref="D17:D48" si="2">_xlfn.NORM.S.INV((RANK(A17,$A$17:$A$139,1)-0.5)/$B$5)</f>
        <v>-2.6466193392086392</v>
      </c>
      <c r="E17" s="9">
        <f t="shared" ref="E17:E48" si="3">(_xlfn.RANK.EQ(A17,$A$17:$A$139,1)-0.5)/$B$5</f>
        <v>4.0650406504065045E-3</v>
      </c>
      <c r="F17" s="9">
        <f t="shared" ref="F17:F48" si="4">_xlfn.NORM.DIST(A17,$B$6,$B$8,TRUE)</f>
        <v>3.9129813099575032E-4</v>
      </c>
    </row>
    <row r="18" spans="1:6" x14ac:dyDescent="0.3">
      <c r="A18">
        <v>151.6</v>
      </c>
      <c r="B18" s="9">
        <f t="shared" si="0"/>
        <v>152.67917952336725</v>
      </c>
      <c r="C18" s="9">
        <f t="shared" si="1"/>
        <v>-2.6522708869888341</v>
      </c>
      <c r="D18" s="9">
        <f t="shared" si="2"/>
        <v>-2.2509256965027937</v>
      </c>
      <c r="E18" s="9">
        <f t="shared" si="3"/>
        <v>1.2195121951219513E-2</v>
      </c>
      <c r="F18" s="9">
        <f t="shared" si="4"/>
        <v>3.9976184393750447E-3</v>
      </c>
    </row>
    <row r="19" spans="1:6" x14ac:dyDescent="0.3">
      <c r="A19">
        <v>151.69999999999999</v>
      </c>
      <c r="B19" s="9">
        <f t="shared" si="0"/>
        <v>153.22730628155549</v>
      </c>
      <c r="C19" s="9">
        <f t="shared" si="1"/>
        <v>-2.6150810421302384</v>
      </c>
      <c r="D19" s="9">
        <f t="shared" si="2"/>
        <v>-2.0470782055041279</v>
      </c>
      <c r="E19" s="9">
        <f t="shared" si="3"/>
        <v>2.032520325203252E-2</v>
      </c>
      <c r="F19" s="9">
        <f t="shared" si="4"/>
        <v>4.4603143173270561E-3</v>
      </c>
    </row>
    <row r="20" spans="1:6" x14ac:dyDescent="0.3">
      <c r="A20">
        <v>152.80000000000001</v>
      </c>
      <c r="B20" s="9">
        <f t="shared" si="0"/>
        <v>153.61203808562033</v>
      </c>
      <c r="C20" s="9">
        <f t="shared" si="1"/>
        <v>-2.2059927486856519</v>
      </c>
      <c r="D20" s="9">
        <f t="shared" si="2"/>
        <v>-1.9039970444507321</v>
      </c>
      <c r="E20" s="9">
        <f t="shared" si="3"/>
        <v>2.8455284552845527E-2</v>
      </c>
      <c r="F20" s="9">
        <f t="shared" si="4"/>
        <v>1.3692253715713901E-2</v>
      </c>
    </row>
    <row r="21" spans="1:6" x14ac:dyDescent="0.3">
      <c r="A21">
        <v>157.1</v>
      </c>
      <c r="B21" s="9">
        <f t="shared" si="0"/>
        <v>156.46084872420911</v>
      </c>
      <c r="C21" s="9">
        <f t="shared" si="1"/>
        <v>-0.60682941976594407</v>
      </c>
      <c r="D21" s="9">
        <f t="shared" si="2"/>
        <v>-0.84452878764432204</v>
      </c>
      <c r="E21" s="9">
        <f t="shared" si="3"/>
        <v>0.1991869918699187</v>
      </c>
      <c r="F21" s="9">
        <f t="shared" si="4"/>
        <v>0.27198206091059385</v>
      </c>
    </row>
    <row r="22" spans="1:6" x14ac:dyDescent="0.3">
      <c r="A22">
        <v>156.80000000000001</v>
      </c>
      <c r="B22" s="9">
        <f t="shared" si="0"/>
        <v>156.21656354396305</v>
      </c>
      <c r="C22" s="9">
        <f t="shared" si="1"/>
        <v>-0.71839895434173173</v>
      </c>
      <c r="D22" s="9">
        <f t="shared" si="2"/>
        <v>-0.93537806719037764</v>
      </c>
      <c r="E22" s="9">
        <f t="shared" si="3"/>
        <v>0.17479674796747968</v>
      </c>
      <c r="F22" s="9">
        <f t="shared" si="4"/>
        <v>0.23625566568833664</v>
      </c>
    </row>
    <row r="23" spans="1:6" x14ac:dyDescent="0.3">
      <c r="A23">
        <v>154.5</v>
      </c>
      <c r="B23" s="9">
        <f t="shared" si="0"/>
        <v>153.91382142862415</v>
      </c>
      <c r="C23" s="9">
        <f t="shared" si="1"/>
        <v>-1.57376538608949</v>
      </c>
      <c r="D23" s="9">
        <f t="shared" si="2"/>
        <v>-1.7917642873785156</v>
      </c>
      <c r="E23" s="9">
        <f t="shared" si="3"/>
        <v>3.6585365853658534E-2</v>
      </c>
      <c r="F23" s="9">
        <f t="shared" si="4"/>
        <v>5.7770849543561091E-2</v>
      </c>
    </row>
    <row r="24" spans="1:6" x14ac:dyDescent="0.3">
      <c r="A24">
        <v>155.30000000000001</v>
      </c>
      <c r="B24" s="9">
        <f t="shared" si="0"/>
        <v>154.57295033037491</v>
      </c>
      <c r="C24" s="9">
        <f t="shared" si="1"/>
        <v>-1.2762466272207018</v>
      </c>
      <c r="D24" s="9">
        <f t="shared" si="2"/>
        <v>-1.54663527139923</v>
      </c>
      <c r="E24" s="9">
        <f t="shared" si="3"/>
        <v>6.097560975609756E-2</v>
      </c>
      <c r="F24" s="9">
        <f t="shared" si="4"/>
        <v>0.10093417537443237</v>
      </c>
    </row>
    <row r="25" spans="1:6" x14ac:dyDescent="0.3">
      <c r="A25">
        <v>157.4</v>
      </c>
      <c r="B25" s="9">
        <f t="shared" si="0"/>
        <v>156.96933506807235</v>
      </c>
      <c r="C25" s="9">
        <f t="shared" si="1"/>
        <v>-0.4952598851901458</v>
      </c>
      <c r="D25" s="9">
        <f t="shared" si="2"/>
        <v>-0.65542350523442661</v>
      </c>
      <c r="E25" s="9">
        <f t="shared" si="3"/>
        <v>0.25609756097560976</v>
      </c>
      <c r="F25" s="9">
        <f t="shared" si="4"/>
        <v>0.31020834170972555</v>
      </c>
    </row>
    <row r="26" spans="1:6" x14ac:dyDescent="0.3">
      <c r="A26">
        <v>157.4</v>
      </c>
      <c r="B26" s="9">
        <f t="shared" si="0"/>
        <v>156.96933506807235</v>
      </c>
      <c r="C26" s="9">
        <f t="shared" si="1"/>
        <v>-0.4952598851901458</v>
      </c>
      <c r="D26" s="9">
        <f t="shared" si="2"/>
        <v>-0.65542350523442661</v>
      </c>
      <c r="E26" s="9">
        <f t="shared" si="3"/>
        <v>0.25609756097560976</v>
      </c>
      <c r="F26" s="9">
        <f t="shared" si="4"/>
        <v>0.31020834170972555</v>
      </c>
    </row>
    <row r="27" spans="1:6" x14ac:dyDescent="0.3">
      <c r="A27">
        <v>156.69999999999999</v>
      </c>
      <c r="B27" s="9">
        <f t="shared" si="0"/>
        <v>156.04148220475201</v>
      </c>
      <c r="C27" s="9">
        <f t="shared" si="1"/>
        <v>-0.75558879920033817</v>
      </c>
      <c r="D27" s="9">
        <f t="shared" si="2"/>
        <v>-1.0004905456193149</v>
      </c>
      <c r="E27" s="9">
        <f t="shared" si="3"/>
        <v>0.15853658536585366</v>
      </c>
      <c r="F27" s="9">
        <f t="shared" si="4"/>
        <v>0.2249478867713981</v>
      </c>
    </row>
    <row r="28" spans="1:6" x14ac:dyDescent="0.3">
      <c r="A28">
        <v>156.80000000000001</v>
      </c>
      <c r="B28" s="9">
        <f t="shared" si="0"/>
        <v>156.21656354396305</v>
      </c>
      <c r="C28" s="9">
        <f t="shared" si="1"/>
        <v>-0.71839895434173173</v>
      </c>
      <c r="D28" s="9">
        <f t="shared" si="2"/>
        <v>-0.93537806719037764</v>
      </c>
      <c r="E28" s="9">
        <f t="shared" si="3"/>
        <v>0.17479674796747968</v>
      </c>
      <c r="F28" s="9">
        <f t="shared" si="4"/>
        <v>0.23625566568833664</v>
      </c>
    </row>
    <row r="29" spans="1:6" x14ac:dyDescent="0.3">
      <c r="A29">
        <v>157.6</v>
      </c>
      <c r="B29" s="9">
        <f t="shared" si="0"/>
        <v>157.42129148039825</v>
      </c>
      <c r="C29" s="9">
        <f t="shared" si="1"/>
        <v>-0.42088019547295402</v>
      </c>
      <c r="D29" s="9">
        <f t="shared" si="2"/>
        <v>-0.48734161666193737</v>
      </c>
      <c r="E29" s="9">
        <f t="shared" si="3"/>
        <v>0.31300813008130079</v>
      </c>
      <c r="F29" s="9">
        <f t="shared" si="4"/>
        <v>0.33692128375841707</v>
      </c>
    </row>
    <row r="30" spans="1:6" x14ac:dyDescent="0.3">
      <c r="A30">
        <v>155.9</v>
      </c>
      <c r="B30" s="9">
        <f t="shared" si="0"/>
        <v>155.31050220865188</v>
      </c>
      <c r="C30" s="9">
        <f t="shared" si="1"/>
        <v>-1.0531075580691158</v>
      </c>
      <c r="D30" s="9">
        <f t="shared" si="2"/>
        <v>-1.2723408721163445</v>
      </c>
      <c r="E30" s="9">
        <f t="shared" si="3"/>
        <v>0.1016260162601626</v>
      </c>
      <c r="F30" s="9">
        <f t="shared" si="4"/>
        <v>0.14614584963025049</v>
      </c>
    </row>
    <row r="31" spans="1:6" x14ac:dyDescent="0.3">
      <c r="A31">
        <v>155.5</v>
      </c>
      <c r="B31" s="9">
        <f t="shared" si="0"/>
        <v>154.90293793887957</v>
      </c>
      <c r="C31" s="9">
        <f t="shared" si="1"/>
        <v>-1.20186693750351</v>
      </c>
      <c r="D31" s="9">
        <f t="shared" si="2"/>
        <v>-1.4239133917437459</v>
      </c>
      <c r="E31" s="9">
        <f t="shared" si="3"/>
        <v>7.7235772357723581E-2</v>
      </c>
      <c r="F31" s="9">
        <f t="shared" si="4"/>
        <v>0.11470754299628261</v>
      </c>
    </row>
    <row r="32" spans="1:6" x14ac:dyDescent="0.3">
      <c r="A32">
        <v>157.4</v>
      </c>
      <c r="B32" s="9">
        <f t="shared" si="0"/>
        <v>156.96933506807235</v>
      </c>
      <c r="C32" s="9">
        <f t="shared" si="1"/>
        <v>-0.4952598851901458</v>
      </c>
      <c r="D32" s="9">
        <f t="shared" si="2"/>
        <v>-0.65542350523442661</v>
      </c>
      <c r="E32" s="9">
        <f t="shared" si="3"/>
        <v>0.25609756097560976</v>
      </c>
      <c r="F32" s="9">
        <f t="shared" si="4"/>
        <v>0.31020834170972555</v>
      </c>
    </row>
    <row r="33" spans="1:6" x14ac:dyDescent="0.3">
      <c r="A33">
        <v>156.30000000000001</v>
      </c>
      <c r="B33" s="9">
        <f t="shared" si="0"/>
        <v>155.54368619896579</v>
      </c>
      <c r="C33" s="9">
        <f t="shared" si="1"/>
        <v>-0.90434817863472172</v>
      </c>
      <c r="D33" s="9">
        <f t="shared" si="2"/>
        <v>-1.1856201078835136</v>
      </c>
      <c r="E33" s="9">
        <f t="shared" si="3"/>
        <v>0.11788617886178862</v>
      </c>
      <c r="F33" s="9">
        <f t="shared" si="4"/>
        <v>0.18290540368522937</v>
      </c>
    </row>
    <row r="34" spans="1:6" x14ac:dyDescent="0.3">
      <c r="A34">
        <v>157.69999999999999</v>
      </c>
      <c r="B34" s="9">
        <f t="shared" si="0"/>
        <v>157.48266112753151</v>
      </c>
      <c r="C34" s="9">
        <f t="shared" si="1"/>
        <v>-0.38369035061435813</v>
      </c>
      <c r="D34" s="9">
        <f t="shared" si="2"/>
        <v>-0.46451834010281057</v>
      </c>
      <c r="E34" s="9">
        <f t="shared" si="3"/>
        <v>0.32113821138211385</v>
      </c>
      <c r="F34" s="9">
        <f t="shared" si="4"/>
        <v>0.35060398266543624</v>
      </c>
    </row>
    <row r="35" spans="1:6" x14ac:dyDescent="0.3">
      <c r="A35">
        <v>157.9</v>
      </c>
      <c r="B35" s="9">
        <f t="shared" si="0"/>
        <v>157.60351246747859</v>
      </c>
      <c r="C35" s="9">
        <f t="shared" si="1"/>
        <v>-0.30931066089715575</v>
      </c>
      <c r="D35" s="9">
        <f t="shared" si="2"/>
        <v>-0.41957391426694973</v>
      </c>
      <c r="E35" s="9">
        <f t="shared" si="3"/>
        <v>0.33739837398373984</v>
      </c>
      <c r="F35" s="9">
        <f t="shared" si="4"/>
        <v>0.37854261105874487</v>
      </c>
    </row>
    <row r="36" spans="1:6" x14ac:dyDescent="0.3">
      <c r="A36">
        <v>155.1</v>
      </c>
      <c r="B36" s="9">
        <f t="shared" si="0"/>
        <v>154.16484930098068</v>
      </c>
      <c r="C36" s="9">
        <f t="shared" si="1"/>
        <v>-1.350626316937904</v>
      </c>
      <c r="D36" s="9">
        <f t="shared" si="2"/>
        <v>-1.6984074110972815</v>
      </c>
      <c r="E36" s="9">
        <f t="shared" si="3"/>
        <v>4.4715447154471545E-2</v>
      </c>
      <c r="F36" s="9">
        <f t="shared" si="4"/>
        <v>8.8407583104500045E-2</v>
      </c>
    </row>
    <row r="37" spans="1:6" x14ac:dyDescent="0.3">
      <c r="A37">
        <v>156.6</v>
      </c>
      <c r="B37" s="9">
        <f t="shared" si="0"/>
        <v>155.85418074398456</v>
      </c>
      <c r="C37" s="9">
        <f t="shared" si="1"/>
        <v>-0.79277864405893406</v>
      </c>
      <c r="D37" s="9">
        <f t="shared" si="2"/>
        <v>-1.0701476682966236</v>
      </c>
      <c r="E37" s="9">
        <f t="shared" si="3"/>
        <v>0.14227642276422764</v>
      </c>
      <c r="F37" s="9">
        <f t="shared" si="4"/>
        <v>0.21395340052341533</v>
      </c>
    </row>
    <row r="38" spans="1:6" x14ac:dyDescent="0.3">
      <c r="A38">
        <v>155.30000000000001</v>
      </c>
      <c r="B38" s="9">
        <f t="shared" si="0"/>
        <v>154.57295033037491</v>
      </c>
      <c r="C38" s="9">
        <f t="shared" si="1"/>
        <v>-1.2762466272207018</v>
      </c>
      <c r="D38" s="9">
        <f t="shared" si="2"/>
        <v>-1.54663527139923</v>
      </c>
      <c r="E38" s="9">
        <f t="shared" si="3"/>
        <v>6.097560975609756E-2</v>
      </c>
      <c r="F38" s="9">
        <f t="shared" si="4"/>
        <v>0.10093417537443237</v>
      </c>
    </row>
    <row r="39" spans="1:6" x14ac:dyDescent="0.3">
      <c r="A39">
        <v>155.19999999999999</v>
      </c>
      <c r="B39" s="9">
        <f t="shared" si="0"/>
        <v>154.38141232603056</v>
      </c>
      <c r="C39" s="9">
        <f t="shared" si="1"/>
        <v>-1.3134364720793081</v>
      </c>
      <c r="D39" s="9">
        <f t="shared" si="2"/>
        <v>-1.6178679580601458</v>
      </c>
      <c r="E39" s="9">
        <f t="shared" si="3"/>
        <v>5.2845528455284556E-2</v>
      </c>
      <c r="F39" s="9">
        <f t="shared" si="4"/>
        <v>9.4517957223322679E-2</v>
      </c>
    </row>
    <row r="40" spans="1:6" x14ac:dyDescent="0.3">
      <c r="A40">
        <v>156.69999999999999</v>
      </c>
      <c r="B40" s="9">
        <f t="shared" si="0"/>
        <v>156.04148220475201</v>
      </c>
      <c r="C40" s="9">
        <f t="shared" si="1"/>
        <v>-0.75558879920033817</v>
      </c>
      <c r="D40" s="9">
        <f t="shared" si="2"/>
        <v>-1.0004905456193149</v>
      </c>
      <c r="E40" s="9">
        <f t="shared" si="3"/>
        <v>0.15853658536585366</v>
      </c>
      <c r="F40" s="9">
        <f t="shared" si="4"/>
        <v>0.2249478867713981</v>
      </c>
    </row>
    <row r="41" spans="1:6" x14ac:dyDescent="0.3">
      <c r="A41">
        <v>157.30000000000001</v>
      </c>
      <c r="B41" s="9">
        <f t="shared" si="0"/>
        <v>156.76010516069593</v>
      </c>
      <c r="C41" s="9">
        <f t="shared" si="1"/>
        <v>-0.53244973004874163</v>
      </c>
      <c r="D41" s="9">
        <f t="shared" si="2"/>
        <v>-0.73323578318551175</v>
      </c>
      <c r="E41" s="9">
        <f t="shared" si="3"/>
        <v>0.23170731707317074</v>
      </c>
      <c r="F41" s="9">
        <f t="shared" si="4"/>
        <v>0.29720727498088428</v>
      </c>
    </row>
    <row r="42" spans="1:6" x14ac:dyDescent="0.3">
      <c r="A42">
        <v>156.4</v>
      </c>
      <c r="B42" s="9">
        <f t="shared" si="0"/>
        <v>155.65176299807013</v>
      </c>
      <c r="C42" s="9">
        <f t="shared" si="1"/>
        <v>-0.86715833377612583</v>
      </c>
      <c r="D42" s="9">
        <f t="shared" si="2"/>
        <v>-1.1454265139684685</v>
      </c>
      <c r="E42" s="9">
        <f t="shared" si="3"/>
        <v>0.12601626016260162</v>
      </c>
      <c r="F42" s="9">
        <f t="shared" si="4"/>
        <v>0.19292763113145117</v>
      </c>
    </row>
    <row r="43" spans="1:6" x14ac:dyDescent="0.3">
      <c r="A43">
        <v>156.5</v>
      </c>
      <c r="B43" s="9">
        <f t="shared" si="0"/>
        <v>155.75508053966422</v>
      </c>
      <c r="C43" s="9">
        <f t="shared" si="1"/>
        <v>-0.82996848891752995</v>
      </c>
      <c r="D43" s="9">
        <f t="shared" si="2"/>
        <v>-1.107002880537908</v>
      </c>
      <c r="E43" s="9">
        <f t="shared" si="3"/>
        <v>0.13414634146341464</v>
      </c>
      <c r="F43" s="9">
        <f t="shared" si="4"/>
        <v>0.2032782999536967</v>
      </c>
    </row>
    <row r="44" spans="1:6" x14ac:dyDescent="0.3">
      <c r="A44">
        <v>156.6</v>
      </c>
      <c r="B44" s="9">
        <f t="shared" si="0"/>
        <v>155.85418074398456</v>
      </c>
      <c r="C44" s="9">
        <f t="shared" si="1"/>
        <v>-0.79277864405893406</v>
      </c>
      <c r="D44" s="9">
        <f t="shared" si="2"/>
        <v>-1.0701476682966236</v>
      </c>
      <c r="E44" s="9">
        <f t="shared" si="3"/>
        <v>0.14227642276422764</v>
      </c>
      <c r="F44" s="9">
        <f t="shared" si="4"/>
        <v>0.21395340052341533</v>
      </c>
    </row>
    <row r="45" spans="1:6" x14ac:dyDescent="0.3">
      <c r="A45">
        <v>157.30000000000001</v>
      </c>
      <c r="B45" s="9">
        <f t="shared" si="0"/>
        <v>156.76010516069593</v>
      </c>
      <c r="C45" s="9">
        <f t="shared" si="1"/>
        <v>-0.53244973004874163</v>
      </c>
      <c r="D45" s="9">
        <f t="shared" si="2"/>
        <v>-0.73323578318551175</v>
      </c>
      <c r="E45" s="9">
        <f t="shared" si="3"/>
        <v>0.23170731707317074</v>
      </c>
      <c r="F45" s="9">
        <f t="shared" si="4"/>
        <v>0.29720727498088428</v>
      </c>
    </row>
    <row r="46" spans="1:6" x14ac:dyDescent="0.3">
      <c r="A46">
        <v>155.80000000000001</v>
      </c>
      <c r="B46" s="9">
        <f t="shared" si="0"/>
        <v>155.04829189891484</v>
      </c>
      <c r="C46" s="9">
        <f t="shared" si="1"/>
        <v>-1.0902974029277117</v>
      </c>
      <c r="D46" s="9">
        <f t="shared" si="2"/>
        <v>-1.3698564795107979</v>
      </c>
      <c r="E46" s="9">
        <f t="shared" si="3"/>
        <v>8.5365853658536592E-2</v>
      </c>
      <c r="F46" s="9">
        <f t="shared" si="4"/>
        <v>0.1377910794260748</v>
      </c>
    </row>
    <row r="47" spans="1:6" x14ac:dyDescent="0.3">
      <c r="A47">
        <v>155.80000000000001</v>
      </c>
      <c r="B47" s="9">
        <f t="shared" si="0"/>
        <v>155.04829189891484</v>
      </c>
      <c r="C47" s="9">
        <f t="shared" si="1"/>
        <v>-1.0902974029277117</v>
      </c>
      <c r="D47" s="9">
        <f t="shared" si="2"/>
        <v>-1.3698564795107979</v>
      </c>
      <c r="E47" s="9">
        <f t="shared" si="3"/>
        <v>8.5365853658536592E-2</v>
      </c>
      <c r="F47" s="9">
        <f t="shared" si="4"/>
        <v>0.1377910794260748</v>
      </c>
    </row>
    <row r="48" spans="1:6" x14ac:dyDescent="0.3">
      <c r="A48">
        <v>157.9</v>
      </c>
      <c r="B48" s="9">
        <f t="shared" si="0"/>
        <v>157.60351246747859</v>
      </c>
      <c r="C48" s="9">
        <f t="shared" si="1"/>
        <v>-0.30931066089715575</v>
      </c>
      <c r="D48" s="9">
        <f t="shared" si="2"/>
        <v>-0.41957391426694973</v>
      </c>
      <c r="E48" s="9">
        <f t="shared" si="3"/>
        <v>0.33739837398373984</v>
      </c>
      <c r="F48" s="9">
        <f t="shared" si="4"/>
        <v>0.37854261105874487</v>
      </c>
    </row>
    <row r="49" spans="1:6" x14ac:dyDescent="0.3">
      <c r="A49">
        <v>155.9</v>
      </c>
      <c r="B49" s="9">
        <f t="shared" ref="B49:B80" si="5">_xlfn.NORM.INV((_xlfn.RANK.EQ(A49,$A$17:$A$139,1)-0.5)/$B$5,$B$6,$B$8)</f>
        <v>155.31050220865188</v>
      </c>
      <c r="C49" s="9">
        <f t="shared" ref="C49:C80" si="6">(A49-$B$6)/$B$8</f>
        <v>-1.0531075580691158</v>
      </c>
      <c r="D49" s="9">
        <f t="shared" ref="D49:D80" si="7">_xlfn.NORM.S.INV((RANK(A49,$A$17:$A$139,1)-0.5)/$B$5)</f>
        <v>-1.2723408721163445</v>
      </c>
      <c r="E49" s="9">
        <f t="shared" ref="E49:E80" si="8">(_xlfn.RANK.EQ(A49,$A$17:$A$139,1)-0.5)/$B$5</f>
        <v>0.1016260162601626</v>
      </c>
      <c r="F49" s="9">
        <f t="shared" ref="F49:F80" si="9">_xlfn.NORM.DIST(A49,$B$6,$B$8,TRUE)</f>
        <v>0.14614584963025049</v>
      </c>
    </row>
    <row r="50" spans="1:6" x14ac:dyDescent="0.3">
      <c r="A50">
        <v>157.19999999999999</v>
      </c>
      <c r="B50" s="9">
        <f t="shared" si="5"/>
        <v>156.5381899280317</v>
      </c>
      <c r="C50" s="9">
        <f t="shared" si="6"/>
        <v>-0.56963957490734818</v>
      </c>
      <c r="D50" s="9">
        <f t="shared" si="7"/>
        <v>-0.81576571393093433</v>
      </c>
      <c r="E50" s="9">
        <f t="shared" si="8"/>
        <v>0.2073170731707317</v>
      </c>
      <c r="F50" s="9">
        <f t="shared" si="9"/>
        <v>0.28446109051203883</v>
      </c>
    </row>
    <row r="51" spans="1:6" x14ac:dyDescent="0.3">
      <c r="A51">
        <v>157.5</v>
      </c>
      <c r="B51" s="9">
        <f t="shared" si="5"/>
        <v>157.35923145812865</v>
      </c>
      <c r="C51" s="9">
        <f t="shared" si="6"/>
        <v>-0.45807004033154991</v>
      </c>
      <c r="D51" s="9">
        <f t="shared" si="7"/>
        <v>-0.51042164266321888</v>
      </c>
      <c r="E51" s="9">
        <f t="shared" si="8"/>
        <v>0.3048780487804878</v>
      </c>
      <c r="F51" s="9">
        <f t="shared" si="9"/>
        <v>0.3234510611563251</v>
      </c>
    </row>
    <row r="52" spans="1:6" x14ac:dyDescent="0.3">
      <c r="A52">
        <v>157.4</v>
      </c>
      <c r="B52" s="9">
        <f t="shared" si="5"/>
        <v>156.96933506807235</v>
      </c>
      <c r="C52" s="9">
        <f t="shared" si="6"/>
        <v>-0.4952598851901458</v>
      </c>
      <c r="D52" s="9">
        <f t="shared" si="7"/>
        <v>-0.65542350523442661</v>
      </c>
      <c r="E52" s="9">
        <f t="shared" si="8"/>
        <v>0.25609756097560976</v>
      </c>
      <c r="F52" s="9">
        <f t="shared" si="9"/>
        <v>0.31020834170972555</v>
      </c>
    </row>
    <row r="53" spans="1:6" x14ac:dyDescent="0.3">
      <c r="A53">
        <v>157.4</v>
      </c>
      <c r="B53" s="9">
        <f t="shared" si="5"/>
        <v>156.96933506807235</v>
      </c>
      <c r="C53" s="9">
        <f t="shared" si="6"/>
        <v>-0.4952598851901458</v>
      </c>
      <c r="D53" s="9">
        <f t="shared" si="7"/>
        <v>-0.65542350523442661</v>
      </c>
      <c r="E53" s="9">
        <f t="shared" si="8"/>
        <v>0.25609756097560976</v>
      </c>
      <c r="F53" s="9">
        <f t="shared" si="9"/>
        <v>0.31020834170972555</v>
      </c>
    </row>
    <row r="54" spans="1:6" x14ac:dyDescent="0.3">
      <c r="A54">
        <v>157.19999999999999</v>
      </c>
      <c r="B54" s="9">
        <f t="shared" si="5"/>
        <v>156.5381899280317</v>
      </c>
      <c r="C54" s="9">
        <f t="shared" si="6"/>
        <v>-0.56963957490734818</v>
      </c>
      <c r="D54" s="9">
        <f t="shared" si="7"/>
        <v>-0.81576571393093433</v>
      </c>
      <c r="E54" s="9">
        <f t="shared" si="8"/>
        <v>0.2073170731707317</v>
      </c>
      <c r="F54" s="9">
        <f t="shared" si="9"/>
        <v>0.28446109051203883</v>
      </c>
    </row>
    <row r="55" spans="1:6" x14ac:dyDescent="0.3">
      <c r="A55">
        <v>157.9</v>
      </c>
      <c r="B55" s="9">
        <f t="shared" si="5"/>
        <v>157.60351246747859</v>
      </c>
      <c r="C55" s="9">
        <f t="shared" si="6"/>
        <v>-0.30931066089715575</v>
      </c>
      <c r="D55" s="9">
        <f t="shared" si="7"/>
        <v>-0.41957391426694973</v>
      </c>
      <c r="E55" s="9">
        <f t="shared" si="8"/>
        <v>0.33739837398373984</v>
      </c>
      <c r="F55" s="9">
        <f t="shared" si="9"/>
        <v>0.37854261105874487</v>
      </c>
    </row>
    <row r="56" spans="1:6" x14ac:dyDescent="0.3">
      <c r="A56">
        <v>157.30000000000001</v>
      </c>
      <c r="B56" s="9">
        <f t="shared" si="5"/>
        <v>156.76010516069593</v>
      </c>
      <c r="C56" s="9">
        <f t="shared" si="6"/>
        <v>-0.53244973004874163</v>
      </c>
      <c r="D56" s="9">
        <f t="shared" si="7"/>
        <v>-0.73323578318551175</v>
      </c>
      <c r="E56" s="9">
        <f t="shared" si="8"/>
        <v>0.23170731707317074</v>
      </c>
      <c r="F56" s="9">
        <f t="shared" si="9"/>
        <v>0.29720727498088428</v>
      </c>
    </row>
    <row r="57" spans="1:6" x14ac:dyDescent="0.3">
      <c r="A57">
        <v>157.4</v>
      </c>
      <c r="B57" s="9">
        <f t="shared" si="5"/>
        <v>156.96933506807235</v>
      </c>
      <c r="C57" s="9">
        <f t="shared" si="6"/>
        <v>-0.4952598851901458</v>
      </c>
      <c r="D57" s="9">
        <f t="shared" si="7"/>
        <v>-0.65542350523442661</v>
      </c>
      <c r="E57" s="9">
        <f t="shared" si="8"/>
        <v>0.25609756097560976</v>
      </c>
      <c r="F57" s="9">
        <f t="shared" si="9"/>
        <v>0.31020834170972555</v>
      </c>
    </row>
    <row r="58" spans="1:6" x14ac:dyDescent="0.3">
      <c r="A58">
        <v>157.19999999999999</v>
      </c>
      <c r="B58" s="9">
        <f t="shared" si="5"/>
        <v>156.5381899280317</v>
      </c>
      <c r="C58" s="9">
        <f t="shared" si="6"/>
        <v>-0.56963957490734818</v>
      </c>
      <c r="D58" s="9">
        <f t="shared" si="7"/>
        <v>-0.81576571393093433</v>
      </c>
      <c r="E58" s="9">
        <f t="shared" si="8"/>
        <v>0.2073170731707317</v>
      </c>
      <c r="F58" s="9">
        <f t="shared" si="9"/>
        <v>0.28446109051203883</v>
      </c>
    </row>
    <row r="59" spans="1:6" x14ac:dyDescent="0.3">
      <c r="A59">
        <v>156.80000000000001</v>
      </c>
      <c r="B59" s="9">
        <f t="shared" si="5"/>
        <v>156.21656354396305</v>
      </c>
      <c r="C59" s="9">
        <f t="shared" si="6"/>
        <v>-0.71839895434173173</v>
      </c>
      <c r="D59" s="9">
        <f t="shared" si="7"/>
        <v>-0.93537806719037764</v>
      </c>
      <c r="E59" s="9">
        <f t="shared" si="8"/>
        <v>0.17479674796747968</v>
      </c>
      <c r="F59" s="9">
        <f t="shared" si="9"/>
        <v>0.23625566568833664</v>
      </c>
    </row>
    <row r="60" spans="1:6" x14ac:dyDescent="0.3">
      <c r="A60">
        <v>157.69999999999999</v>
      </c>
      <c r="B60" s="9">
        <f t="shared" si="5"/>
        <v>157.48266112753151</v>
      </c>
      <c r="C60" s="9">
        <f t="shared" si="6"/>
        <v>-0.38369035061435813</v>
      </c>
      <c r="D60" s="9">
        <f t="shared" si="7"/>
        <v>-0.46451834010281057</v>
      </c>
      <c r="E60" s="9">
        <f t="shared" si="8"/>
        <v>0.32113821138211385</v>
      </c>
      <c r="F60" s="9">
        <f t="shared" si="9"/>
        <v>0.35060398266543624</v>
      </c>
    </row>
    <row r="61" spans="1:6" x14ac:dyDescent="0.3">
      <c r="A61">
        <v>158</v>
      </c>
      <c r="B61" s="9">
        <f t="shared" si="5"/>
        <v>157.78068971556826</v>
      </c>
      <c r="C61" s="9">
        <f t="shared" si="6"/>
        <v>-0.27212081603855987</v>
      </c>
      <c r="D61" s="9">
        <f t="shared" si="7"/>
        <v>-0.35368197057766976</v>
      </c>
      <c r="E61" s="9">
        <f t="shared" si="8"/>
        <v>0.36178861788617889</v>
      </c>
      <c r="F61" s="9">
        <f t="shared" si="9"/>
        <v>0.39276456219863443</v>
      </c>
    </row>
    <row r="62" spans="1:6" x14ac:dyDescent="0.3">
      <c r="A62">
        <v>158</v>
      </c>
      <c r="B62" s="9">
        <f t="shared" si="5"/>
        <v>157.78068971556826</v>
      </c>
      <c r="C62" s="9">
        <f t="shared" si="6"/>
        <v>-0.27212081603855987</v>
      </c>
      <c r="D62" s="9">
        <f t="shared" si="7"/>
        <v>-0.35368197057766976</v>
      </c>
      <c r="E62" s="9">
        <f t="shared" si="8"/>
        <v>0.36178861788617889</v>
      </c>
      <c r="F62" s="9">
        <f t="shared" si="9"/>
        <v>0.39276456219863443</v>
      </c>
    </row>
    <row r="63" spans="1:6" x14ac:dyDescent="0.3">
      <c r="A63">
        <v>158</v>
      </c>
      <c r="B63" s="9">
        <f t="shared" si="5"/>
        <v>157.78068971556826</v>
      </c>
      <c r="C63" s="9">
        <f t="shared" si="6"/>
        <v>-0.27212081603855987</v>
      </c>
      <c r="D63" s="9">
        <f t="shared" si="7"/>
        <v>-0.35368197057766976</v>
      </c>
      <c r="E63" s="9">
        <f t="shared" si="8"/>
        <v>0.36178861788617889</v>
      </c>
      <c r="F63" s="9">
        <f t="shared" si="9"/>
        <v>0.39276456219863443</v>
      </c>
    </row>
    <row r="64" spans="1:6" x14ac:dyDescent="0.3">
      <c r="A64">
        <v>159.1</v>
      </c>
      <c r="B64" s="9">
        <f t="shared" si="5"/>
        <v>159.56690688986859</v>
      </c>
      <c r="C64" s="9">
        <f t="shared" si="6"/>
        <v>0.13696747740601606</v>
      </c>
      <c r="D64" s="9">
        <f t="shared" si="7"/>
        <v>0.31060942538225567</v>
      </c>
      <c r="E64" s="9">
        <f t="shared" si="8"/>
        <v>0.62195121951219512</v>
      </c>
      <c r="F64" s="9">
        <f t="shared" si="9"/>
        <v>0.55447174896874896</v>
      </c>
    </row>
    <row r="65" spans="1:6" x14ac:dyDescent="0.3">
      <c r="A65">
        <v>158.5</v>
      </c>
      <c r="B65" s="9">
        <f t="shared" si="5"/>
        <v>158.62208202868828</v>
      </c>
      <c r="C65" s="9">
        <f t="shared" si="6"/>
        <v>-8.6171591745569862E-2</v>
      </c>
      <c r="D65" s="9">
        <f t="shared" si="7"/>
        <v>-4.0769474676167386E-2</v>
      </c>
      <c r="E65" s="9">
        <f t="shared" si="8"/>
        <v>0.48373983739837401</v>
      </c>
      <c r="F65" s="9">
        <f t="shared" si="9"/>
        <v>0.46566500659476467</v>
      </c>
    </row>
    <row r="66" spans="1:6" x14ac:dyDescent="0.3">
      <c r="A66">
        <v>158</v>
      </c>
      <c r="B66" s="9">
        <f t="shared" si="5"/>
        <v>157.78068971556826</v>
      </c>
      <c r="C66" s="9">
        <f t="shared" si="6"/>
        <v>-0.27212081603855987</v>
      </c>
      <c r="D66" s="9">
        <f t="shared" si="7"/>
        <v>-0.35368197057766976</v>
      </c>
      <c r="E66" s="9">
        <f t="shared" si="8"/>
        <v>0.36178861788617889</v>
      </c>
      <c r="F66" s="9">
        <f t="shared" si="9"/>
        <v>0.39276456219863443</v>
      </c>
    </row>
    <row r="67" spans="1:6" x14ac:dyDescent="0.3">
      <c r="A67">
        <v>159.19999999999999</v>
      </c>
      <c r="B67" s="9">
        <f t="shared" si="5"/>
        <v>159.74128875432606</v>
      </c>
      <c r="C67" s="9">
        <f t="shared" si="6"/>
        <v>0.17415732226461195</v>
      </c>
      <c r="D67" s="9">
        <f t="shared" si="7"/>
        <v>0.37546177023551847</v>
      </c>
      <c r="E67" s="9">
        <f t="shared" si="8"/>
        <v>0.64634146341463417</v>
      </c>
      <c r="F67" s="9">
        <f t="shared" si="9"/>
        <v>0.56912908759771375</v>
      </c>
    </row>
    <row r="68" spans="1:6" x14ac:dyDescent="0.3">
      <c r="A68">
        <v>158.69999999999999</v>
      </c>
      <c r="B68" s="9">
        <f t="shared" si="5"/>
        <v>159.06131569364723</v>
      </c>
      <c r="C68" s="9">
        <f t="shared" si="6"/>
        <v>-1.1791902028378078E-2</v>
      </c>
      <c r="D68" s="9">
        <f t="shared" si="7"/>
        <v>0.12258084388880255</v>
      </c>
      <c r="E68" s="9">
        <f t="shared" si="8"/>
        <v>0.54878048780487809</v>
      </c>
      <c r="F68" s="9">
        <f t="shared" si="9"/>
        <v>0.49529582073331518</v>
      </c>
    </row>
    <row r="69" spans="1:6" x14ac:dyDescent="0.3">
      <c r="A69">
        <v>158.30000000000001</v>
      </c>
      <c r="B69" s="9">
        <f t="shared" si="5"/>
        <v>158.29136733460143</v>
      </c>
      <c r="C69" s="9">
        <f t="shared" si="6"/>
        <v>-0.16055128146276162</v>
      </c>
      <c r="D69" s="9">
        <f t="shared" si="7"/>
        <v>-0.16376175633165091</v>
      </c>
      <c r="E69" s="9">
        <f t="shared" si="8"/>
        <v>0.43495934959349591</v>
      </c>
      <c r="F69" s="9">
        <f t="shared" si="9"/>
        <v>0.43622341436886414</v>
      </c>
    </row>
    <row r="70" spans="1:6" x14ac:dyDescent="0.3">
      <c r="A70">
        <v>158.6</v>
      </c>
      <c r="B70" s="9">
        <f t="shared" si="5"/>
        <v>158.84133260545826</v>
      </c>
      <c r="C70" s="9">
        <f t="shared" si="6"/>
        <v>-4.8981746886973966E-2</v>
      </c>
      <c r="D70" s="9">
        <f t="shared" si="7"/>
        <v>4.0769474676167386E-2</v>
      </c>
      <c r="E70" s="9">
        <f t="shared" si="8"/>
        <v>0.51626016260162599</v>
      </c>
      <c r="F70" s="9">
        <f t="shared" si="9"/>
        <v>0.48046692117564166</v>
      </c>
    </row>
    <row r="71" spans="1:6" x14ac:dyDescent="0.3">
      <c r="A71">
        <v>158.5</v>
      </c>
      <c r="B71" s="9">
        <f t="shared" si="5"/>
        <v>158.62208202868828</v>
      </c>
      <c r="C71" s="9">
        <f t="shared" si="6"/>
        <v>-8.6171591745569862E-2</v>
      </c>
      <c r="D71" s="9">
        <f t="shared" si="7"/>
        <v>-4.0769474676167386E-2</v>
      </c>
      <c r="E71" s="9">
        <f t="shared" si="8"/>
        <v>0.48373983739837401</v>
      </c>
      <c r="F71" s="9">
        <f t="shared" si="9"/>
        <v>0.46566500659476467</v>
      </c>
    </row>
    <row r="72" spans="1:6" x14ac:dyDescent="0.3">
      <c r="A72">
        <v>158.1</v>
      </c>
      <c r="B72" s="9">
        <f t="shared" si="5"/>
        <v>158.01079601750294</v>
      </c>
      <c r="C72" s="9">
        <f t="shared" si="6"/>
        <v>-0.23493097117996398</v>
      </c>
      <c r="D72" s="9">
        <f t="shared" si="7"/>
        <v>-0.26810579387830874</v>
      </c>
      <c r="E72" s="9">
        <f t="shared" si="8"/>
        <v>0.39430894308943087</v>
      </c>
      <c r="F72" s="9">
        <f t="shared" si="9"/>
        <v>0.40713115533766897</v>
      </c>
    </row>
    <row r="73" spans="1:6" x14ac:dyDescent="0.3">
      <c r="A73">
        <v>158.69999999999999</v>
      </c>
      <c r="B73" s="9">
        <f t="shared" si="5"/>
        <v>159.06131569364723</v>
      </c>
      <c r="C73" s="9">
        <f t="shared" si="6"/>
        <v>-1.1791902028378078E-2</v>
      </c>
      <c r="D73" s="9">
        <f t="shared" si="7"/>
        <v>0.12258084388880255</v>
      </c>
      <c r="E73" s="9">
        <f t="shared" si="8"/>
        <v>0.54878048780487809</v>
      </c>
      <c r="F73" s="9">
        <f t="shared" si="9"/>
        <v>0.49529582073331518</v>
      </c>
    </row>
    <row r="74" spans="1:6" x14ac:dyDescent="0.3">
      <c r="A74">
        <v>158.80000000000001</v>
      </c>
      <c r="B74" s="9">
        <f t="shared" si="5"/>
        <v>159.33961862045084</v>
      </c>
      <c r="C74" s="9">
        <f t="shared" si="6"/>
        <v>2.5397942830228382E-2</v>
      </c>
      <c r="D74" s="9">
        <f t="shared" si="7"/>
        <v>0.22608127060399905</v>
      </c>
      <c r="E74" s="9">
        <f t="shared" si="8"/>
        <v>0.58943089430894313</v>
      </c>
      <c r="F74" s="9">
        <f t="shared" si="9"/>
        <v>0.51013122401819277</v>
      </c>
    </row>
    <row r="75" spans="1:6" x14ac:dyDescent="0.3">
      <c r="A75">
        <v>158.4</v>
      </c>
      <c r="B75" s="9">
        <f t="shared" si="5"/>
        <v>158.40209894049931</v>
      </c>
      <c r="C75" s="9">
        <f t="shared" si="6"/>
        <v>-0.12336143660416575</v>
      </c>
      <c r="D75" s="9">
        <f t="shared" si="7"/>
        <v>-0.12258084388880242</v>
      </c>
      <c r="E75" s="9">
        <f t="shared" si="8"/>
        <v>0.45121951219512196</v>
      </c>
      <c r="F75" s="9">
        <f t="shared" si="9"/>
        <v>0.45091044645244882</v>
      </c>
    </row>
    <row r="76" spans="1:6" x14ac:dyDescent="0.3">
      <c r="A76">
        <v>158.4</v>
      </c>
      <c r="B76" s="9">
        <f t="shared" si="5"/>
        <v>158.40209894049931</v>
      </c>
      <c r="C76" s="9">
        <f t="shared" si="6"/>
        <v>-0.12336143660416575</v>
      </c>
      <c r="D76" s="9">
        <f t="shared" si="7"/>
        <v>-0.12258084388880242</v>
      </c>
      <c r="E76" s="9">
        <f t="shared" si="8"/>
        <v>0.45121951219512196</v>
      </c>
      <c r="F76" s="9">
        <f t="shared" si="9"/>
        <v>0.45091044645244882</v>
      </c>
    </row>
    <row r="77" spans="1:6" x14ac:dyDescent="0.3">
      <c r="A77">
        <v>158.6</v>
      </c>
      <c r="B77" s="9">
        <f t="shared" si="5"/>
        <v>158.84133260545826</v>
      </c>
      <c r="C77" s="9">
        <f t="shared" si="6"/>
        <v>-4.8981746886973966E-2</v>
      </c>
      <c r="D77" s="9">
        <f t="shared" si="7"/>
        <v>4.0769474676167386E-2</v>
      </c>
      <c r="E77" s="9">
        <f t="shared" si="8"/>
        <v>0.51626016260162599</v>
      </c>
      <c r="F77" s="9">
        <f t="shared" si="9"/>
        <v>0.48046692117564166</v>
      </c>
    </row>
    <row r="78" spans="1:6" x14ac:dyDescent="0.3">
      <c r="A78">
        <v>158.4</v>
      </c>
      <c r="B78" s="9">
        <f t="shared" si="5"/>
        <v>158.40209894049931</v>
      </c>
      <c r="C78" s="9">
        <f t="shared" si="6"/>
        <v>-0.12336143660416575</v>
      </c>
      <c r="D78" s="9">
        <f t="shared" si="7"/>
        <v>-0.12258084388880242</v>
      </c>
      <c r="E78" s="9">
        <f t="shared" si="8"/>
        <v>0.45121951219512196</v>
      </c>
      <c r="F78" s="9">
        <f t="shared" si="9"/>
        <v>0.45091044645244882</v>
      </c>
    </row>
    <row r="79" spans="1:6" x14ac:dyDescent="0.3">
      <c r="A79">
        <v>158.69999999999999</v>
      </c>
      <c r="B79" s="9">
        <f t="shared" si="5"/>
        <v>159.06131569364723</v>
      </c>
      <c r="C79" s="9">
        <f t="shared" si="6"/>
        <v>-1.1791902028378078E-2</v>
      </c>
      <c r="D79" s="9">
        <f t="shared" si="7"/>
        <v>0.12258084388880255</v>
      </c>
      <c r="E79" s="9">
        <f t="shared" si="8"/>
        <v>0.54878048780487809</v>
      </c>
      <c r="F79" s="9">
        <f t="shared" si="9"/>
        <v>0.49529582073331518</v>
      </c>
    </row>
    <row r="80" spans="1:6" x14ac:dyDescent="0.3">
      <c r="A80">
        <v>159.1</v>
      </c>
      <c r="B80" s="9">
        <f t="shared" si="5"/>
        <v>159.56690688986859</v>
      </c>
      <c r="C80" s="9">
        <f t="shared" si="6"/>
        <v>0.13696747740601606</v>
      </c>
      <c r="D80" s="9">
        <f t="shared" si="7"/>
        <v>0.31060942538225567</v>
      </c>
      <c r="E80" s="9">
        <f t="shared" si="8"/>
        <v>0.62195121951219512</v>
      </c>
      <c r="F80" s="9">
        <f t="shared" si="9"/>
        <v>0.55447174896874896</v>
      </c>
    </row>
    <row r="81" spans="1:6" x14ac:dyDescent="0.3">
      <c r="A81">
        <v>158.5</v>
      </c>
      <c r="B81" s="9">
        <f t="shared" ref="B81:B112" si="10">_xlfn.NORM.INV((_xlfn.RANK.EQ(A81,$A$17:$A$139,1)-0.5)/$B$5,$B$6,$B$8)</f>
        <v>158.62208202868828</v>
      </c>
      <c r="C81" s="9">
        <f t="shared" ref="C81:C112" si="11">(A81-$B$6)/$B$8</f>
        <v>-8.6171591745569862E-2</v>
      </c>
      <c r="D81" s="9">
        <f t="shared" ref="D81:D112" si="12">_xlfn.NORM.S.INV((RANK(A81,$A$17:$A$139,1)-0.5)/$B$5)</f>
        <v>-4.0769474676167386E-2</v>
      </c>
      <c r="E81" s="9">
        <f t="shared" ref="E81:E112" si="13">(_xlfn.RANK.EQ(A81,$A$17:$A$139,1)-0.5)/$B$5</f>
        <v>0.48373983739837401</v>
      </c>
      <c r="F81" s="9">
        <f t="shared" ref="F81:F112" si="14">_xlfn.NORM.DIST(A81,$B$6,$B$8,TRUE)</f>
        <v>0.46566500659476467</v>
      </c>
    </row>
    <row r="82" spans="1:6" x14ac:dyDescent="0.3">
      <c r="A82">
        <v>158.6</v>
      </c>
      <c r="B82" s="9">
        <f t="shared" si="10"/>
        <v>158.84133260545826</v>
      </c>
      <c r="C82" s="9">
        <f t="shared" si="11"/>
        <v>-4.8981746886973966E-2</v>
      </c>
      <c r="D82" s="9">
        <f t="shared" si="12"/>
        <v>4.0769474676167386E-2</v>
      </c>
      <c r="E82" s="9">
        <f t="shared" si="13"/>
        <v>0.51626016260162599</v>
      </c>
      <c r="F82" s="9">
        <f t="shared" si="14"/>
        <v>0.48046692117564166</v>
      </c>
    </row>
    <row r="83" spans="1:6" x14ac:dyDescent="0.3">
      <c r="A83">
        <v>158.19999999999999</v>
      </c>
      <c r="B83" s="9">
        <f t="shared" si="10"/>
        <v>158.17988357411249</v>
      </c>
      <c r="C83" s="9">
        <f t="shared" si="11"/>
        <v>-0.19774112632136809</v>
      </c>
      <c r="D83" s="9">
        <f t="shared" si="12"/>
        <v>-0.20522239390002694</v>
      </c>
      <c r="E83" s="9">
        <f t="shared" si="13"/>
        <v>0.41869918699186992</v>
      </c>
      <c r="F83" s="9">
        <f t="shared" si="14"/>
        <v>0.42162380541808536</v>
      </c>
    </row>
    <row r="84" spans="1:6" x14ac:dyDescent="0.3">
      <c r="A84">
        <v>159</v>
      </c>
      <c r="B84" s="9">
        <f t="shared" si="10"/>
        <v>159.50958707384854</v>
      </c>
      <c r="C84" s="9">
        <f t="shared" si="11"/>
        <v>9.9777632547420156E-2</v>
      </c>
      <c r="D84" s="9">
        <f t="shared" si="12"/>
        <v>0.28929227473116398</v>
      </c>
      <c r="E84" s="9">
        <f t="shared" si="13"/>
        <v>0.61382113821138207</v>
      </c>
      <c r="F84" s="9">
        <f t="shared" si="14"/>
        <v>0.53973956696956038</v>
      </c>
    </row>
    <row r="85" spans="1:6" x14ac:dyDescent="0.3">
      <c r="A85">
        <v>160.30000000000001</v>
      </c>
      <c r="B85" s="9">
        <f t="shared" si="10"/>
        <v>160.56258265508816</v>
      </c>
      <c r="C85" s="9">
        <f t="shared" si="11"/>
        <v>0.58324561570919842</v>
      </c>
      <c r="D85" s="9">
        <f t="shared" si="12"/>
        <v>0.68089969776206782</v>
      </c>
      <c r="E85" s="9">
        <f t="shared" si="13"/>
        <v>0.75203252032520329</v>
      </c>
      <c r="F85" s="9">
        <f t="shared" si="14"/>
        <v>0.72013601631173874</v>
      </c>
    </row>
    <row r="86" spans="1:6" x14ac:dyDescent="0.3">
      <c r="A86">
        <v>158.69999999999999</v>
      </c>
      <c r="B86" s="9">
        <f t="shared" si="10"/>
        <v>159.06131569364723</v>
      </c>
      <c r="C86" s="9">
        <f t="shared" si="11"/>
        <v>-1.1791902028378078E-2</v>
      </c>
      <c r="D86" s="9">
        <f t="shared" si="12"/>
        <v>0.12258084388880255</v>
      </c>
      <c r="E86" s="9">
        <f t="shared" si="13"/>
        <v>0.54878048780487809</v>
      </c>
      <c r="F86" s="9">
        <f t="shared" si="14"/>
        <v>0.49529582073331518</v>
      </c>
    </row>
    <row r="87" spans="1:6" x14ac:dyDescent="0.3">
      <c r="A87">
        <v>159.9</v>
      </c>
      <c r="B87" s="9">
        <f t="shared" si="10"/>
        <v>160.36037180690599</v>
      </c>
      <c r="C87" s="9">
        <f t="shared" si="11"/>
        <v>0.43448623627480432</v>
      </c>
      <c r="D87" s="9">
        <f t="shared" si="12"/>
        <v>0.60569779703586635</v>
      </c>
      <c r="E87" s="9">
        <f t="shared" si="13"/>
        <v>0.72764227642276424</v>
      </c>
      <c r="F87" s="9">
        <f t="shared" si="14"/>
        <v>0.66803230625209009</v>
      </c>
    </row>
    <row r="88" spans="1:6" x14ac:dyDescent="0.3">
      <c r="A88">
        <v>158.6</v>
      </c>
      <c r="B88" s="9">
        <f t="shared" si="10"/>
        <v>158.84133260545826</v>
      </c>
      <c r="C88" s="9">
        <f t="shared" si="11"/>
        <v>-4.8981746886973966E-2</v>
      </c>
      <c r="D88" s="9">
        <f t="shared" si="12"/>
        <v>4.0769474676167386E-2</v>
      </c>
      <c r="E88" s="9">
        <f t="shared" si="13"/>
        <v>0.51626016260162599</v>
      </c>
      <c r="F88" s="9">
        <f t="shared" si="14"/>
        <v>0.48046692117564166</v>
      </c>
    </row>
    <row r="89" spans="1:6" x14ac:dyDescent="0.3">
      <c r="A89">
        <v>159.6</v>
      </c>
      <c r="B89" s="9">
        <f t="shared" si="10"/>
        <v>160.16698312425797</v>
      </c>
      <c r="C89" s="9">
        <f t="shared" si="11"/>
        <v>0.32291670169900605</v>
      </c>
      <c r="D89" s="9">
        <f t="shared" si="12"/>
        <v>0.53377684598498332</v>
      </c>
      <c r="E89" s="9">
        <f t="shared" si="13"/>
        <v>0.7032520325203252</v>
      </c>
      <c r="F89" s="9">
        <f t="shared" si="14"/>
        <v>0.62662083638197219</v>
      </c>
    </row>
    <row r="90" spans="1:6" x14ac:dyDescent="0.3">
      <c r="A90">
        <v>158.4</v>
      </c>
      <c r="B90" s="9">
        <f t="shared" si="10"/>
        <v>158.40209894049931</v>
      </c>
      <c r="C90" s="9">
        <f t="shared" si="11"/>
        <v>-0.12336143660416575</v>
      </c>
      <c r="D90" s="9">
        <f t="shared" si="12"/>
        <v>-0.12258084388880242</v>
      </c>
      <c r="E90" s="9">
        <f t="shared" si="13"/>
        <v>0.45121951219512196</v>
      </c>
      <c r="F90" s="9">
        <f t="shared" si="14"/>
        <v>0.45091044645244882</v>
      </c>
    </row>
    <row r="91" spans="1:6" x14ac:dyDescent="0.3">
      <c r="A91">
        <v>159.30000000000001</v>
      </c>
      <c r="B91" s="9">
        <f t="shared" si="10"/>
        <v>159.85990216666795</v>
      </c>
      <c r="C91" s="9">
        <f t="shared" si="11"/>
        <v>0.21134716712321841</v>
      </c>
      <c r="D91" s="9">
        <f t="shared" si="12"/>
        <v>0.41957391426694973</v>
      </c>
      <c r="E91" s="9">
        <f t="shared" si="13"/>
        <v>0.66260162601626016</v>
      </c>
      <c r="F91" s="9">
        <f t="shared" si="14"/>
        <v>0.5836918099934566</v>
      </c>
    </row>
    <row r="92" spans="1:6" x14ac:dyDescent="0.3">
      <c r="A92">
        <v>159.5</v>
      </c>
      <c r="B92" s="9">
        <f t="shared" si="10"/>
        <v>159.98075350661503</v>
      </c>
      <c r="C92" s="9">
        <f t="shared" si="11"/>
        <v>0.28572685684041016</v>
      </c>
      <c r="D92" s="9">
        <f t="shared" si="12"/>
        <v>0.46451834010281057</v>
      </c>
      <c r="E92" s="9">
        <f t="shared" si="13"/>
        <v>0.67886178861788615</v>
      </c>
      <c r="F92" s="9">
        <f t="shared" si="14"/>
        <v>0.61245633346822448</v>
      </c>
    </row>
    <row r="93" spans="1:6" x14ac:dyDescent="0.3">
      <c r="A93">
        <v>158.80000000000001</v>
      </c>
      <c r="B93" s="9">
        <f t="shared" si="10"/>
        <v>159.33961862045084</v>
      </c>
      <c r="C93" s="9">
        <f t="shared" si="11"/>
        <v>2.5397942830228382E-2</v>
      </c>
      <c r="D93" s="9">
        <f t="shared" si="12"/>
        <v>0.22608127060399905</v>
      </c>
      <c r="E93" s="9">
        <f t="shared" si="13"/>
        <v>0.58943089430894313</v>
      </c>
      <c r="F93" s="9">
        <f t="shared" si="14"/>
        <v>0.51013122401819277</v>
      </c>
    </row>
    <row r="94" spans="1:6" x14ac:dyDescent="0.3">
      <c r="A94">
        <v>160.1</v>
      </c>
      <c r="B94" s="9">
        <f t="shared" si="10"/>
        <v>160.49407956607419</v>
      </c>
      <c r="C94" s="9">
        <f t="shared" si="11"/>
        <v>0.50886592599199609</v>
      </c>
      <c r="D94" s="9">
        <f t="shared" si="12"/>
        <v>0.65542350523442661</v>
      </c>
      <c r="E94" s="9">
        <f t="shared" si="13"/>
        <v>0.74390243902439024</v>
      </c>
      <c r="F94" s="9">
        <f t="shared" si="14"/>
        <v>0.69457689736851691</v>
      </c>
    </row>
    <row r="95" spans="1:6" x14ac:dyDescent="0.3">
      <c r="A95">
        <v>158.1</v>
      </c>
      <c r="B95" s="9">
        <f t="shared" si="10"/>
        <v>158.01079601750294</v>
      </c>
      <c r="C95" s="9">
        <f t="shared" si="11"/>
        <v>-0.23493097117996398</v>
      </c>
      <c r="D95" s="9">
        <f t="shared" si="12"/>
        <v>-0.26810579387830874</v>
      </c>
      <c r="E95" s="9">
        <f t="shared" si="13"/>
        <v>0.39430894308943087</v>
      </c>
      <c r="F95" s="9">
        <f t="shared" si="14"/>
        <v>0.40713115533766897</v>
      </c>
    </row>
    <row r="96" spans="1:6" x14ac:dyDescent="0.3">
      <c r="A96">
        <v>160.5</v>
      </c>
      <c r="B96" s="9">
        <f t="shared" si="10"/>
        <v>160.84965705423602</v>
      </c>
      <c r="C96" s="9">
        <f t="shared" si="11"/>
        <v>0.65762530542639019</v>
      </c>
      <c r="D96" s="9">
        <f t="shared" si="12"/>
        <v>0.78766222143390929</v>
      </c>
      <c r="E96" s="9">
        <f t="shared" si="13"/>
        <v>0.78455284552845528</v>
      </c>
      <c r="F96" s="9">
        <f t="shared" si="14"/>
        <v>0.7446105350956006</v>
      </c>
    </row>
    <row r="97" spans="1:6" x14ac:dyDescent="0.3">
      <c r="A97">
        <v>160.4</v>
      </c>
      <c r="B97" s="9">
        <f t="shared" si="10"/>
        <v>160.70330947345062</v>
      </c>
      <c r="C97" s="9">
        <f t="shared" si="11"/>
        <v>0.62043546056779431</v>
      </c>
      <c r="D97" s="9">
        <f t="shared" si="12"/>
        <v>0.73323578318551175</v>
      </c>
      <c r="E97" s="9">
        <f t="shared" si="13"/>
        <v>0.76829268292682928</v>
      </c>
      <c r="F97" s="9">
        <f t="shared" si="14"/>
        <v>0.73251443381193482</v>
      </c>
    </row>
    <row r="98" spans="1:6" x14ac:dyDescent="0.3">
      <c r="A98">
        <v>159.69999999999999</v>
      </c>
      <c r="B98" s="9">
        <f t="shared" si="10"/>
        <v>160.29501850791854</v>
      </c>
      <c r="C98" s="9">
        <f t="shared" si="11"/>
        <v>0.36010654655760194</v>
      </c>
      <c r="D98" s="9">
        <f t="shared" si="12"/>
        <v>0.58139300653245585</v>
      </c>
      <c r="E98" s="9">
        <f t="shared" si="13"/>
        <v>0.71951219512195119</v>
      </c>
      <c r="F98" s="9">
        <f t="shared" si="14"/>
        <v>0.64061627134173371</v>
      </c>
    </row>
    <row r="99" spans="1:6" x14ac:dyDescent="0.3">
      <c r="A99">
        <v>158.1</v>
      </c>
      <c r="B99" s="9">
        <f t="shared" si="10"/>
        <v>158.01079601750294</v>
      </c>
      <c r="C99" s="9">
        <f t="shared" si="11"/>
        <v>-0.23493097117996398</v>
      </c>
      <c r="D99" s="9">
        <f t="shared" si="12"/>
        <v>-0.26810579387830874</v>
      </c>
      <c r="E99" s="9">
        <f t="shared" si="13"/>
        <v>0.39430894308943087</v>
      </c>
      <c r="F99" s="9">
        <f t="shared" si="14"/>
        <v>0.40713115533766897</v>
      </c>
    </row>
    <row r="100" spans="1:6" x14ac:dyDescent="0.3">
      <c r="A100">
        <v>158.69999999999999</v>
      </c>
      <c r="B100" s="9">
        <f t="shared" si="10"/>
        <v>159.06131569364723</v>
      </c>
      <c r="C100" s="9">
        <f t="shared" si="11"/>
        <v>-1.1791902028378078E-2</v>
      </c>
      <c r="D100" s="9">
        <f t="shared" si="12"/>
        <v>0.12258084388880255</v>
      </c>
      <c r="E100" s="9">
        <f t="shared" si="13"/>
        <v>0.54878048780487809</v>
      </c>
      <c r="F100" s="9">
        <f t="shared" si="14"/>
        <v>0.49529582073331518</v>
      </c>
    </row>
    <row r="101" spans="1:6" x14ac:dyDescent="0.3">
      <c r="A101">
        <v>161.30000000000001</v>
      </c>
      <c r="B101" s="9">
        <f t="shared" si="10"/>
        <v>161.42193242939453</v>
      </c>
      <c r="C101" s="9">
        <f t="shared" si="11"/>
        <v>0.95514406429517851</v>
      </c>
      <c r="D101" s="9">
        <f t="shared" si="12"/>
        <v>1.0004905456193149</v>
      </c>
      <c r="E101" s="9">
        <f t="shared" si="13"/>
        <v>0.84146341463414631</v>
      </c>
      <c r="F101" s="9">
        <f t="shared" si="14"/>
        <v>0.83024757595566778</v>
      </c>
    </row>
    <row r="102" spans="1:6" x14ac:dyDescent="0.3">
      <c r="A102">
        <v>159.6</v>
      </c>
      <c r="B102" s="9">
        <f t="shared" si="10"/>
        <v>160.16698312425797</v>
      </c>
      <c r="C102" s="9">
        <f t="shared" si="11"/>
        <v>0.32291670169900605</v>
      </c>
      <c r="D102" s="9">
        <f t="shared" si="12"/>
        <v>0.53377684598498332</v>
      </c>
      <c r="E102" s="9">
        <f t="shared" si="13"/>
        <v>0.7032520325203252</v>
      </c>
      <c r="F102" s="9">
        <f t="shared" si="14"/>
        <v>0.62662083638197219</v>
      </c>
    </row>
    <row r="103" spans="1:6" x14ac:dyDescent="0.3">
      <c r="A103">
        <v>161.4</v>
      </c>
      <c r="B103" s="9">
        <f t="shared" si="10"/>
        <v>161.51389557648736</v>
      </c>
      <c r="C103" s="9">
        <f t="shared" si="11"/>
        <v>0.9923339091537744</v>
      </c>
      <c r="D103" s="9">
        <f t="shared" si="12"/>
        <v>1.0346914973502266</v>
      </c>
      <c r="E103" s="9">
        <f t="shared" si="13"/>
        <v>0.84959349593495936</v>
      </c>
      <c r="F103" s="9">
        <f t="shared" si="14"/>
        <v>0.83948266639943381</v>
      </c>
    </row>
    <row r="104" spans="1:6" x14ac:dyDescent="0.3">
      <c r="A104">
        <v>160.30000000000001</v>
      </c>
      <c r="B104" s="9">
        <f t="shared" si="10"/>
        <v>160.56258265508816</v>
      </c>
      <c r="C104" s="9">
        <f t="shared" si="11"/>
        <v>0.58324561570919842</v>
      </c>
      <c r="D104" s="9">
        <f t="shared" si="12"/>
        <v>0.68089969776206782</v>
      </c>
      <c r="E104" s="9">
        <f t="shared" si="13"/>
        <v>0.75203252032520329</v>
      </c>
      <c r="F104" s="9">
        <f t="shared" si="14"/>
        <v>0.72013601631173874</v>
      </c>
    </row>
    <row r="105" spans="1:6" x14ac:dyDescent="0.3">
      <c r="A105">
        <v>160.4</v>
      </c>
      <c r="B105" s="9">
        <f t="shared" si="10"/>
        <v>160.70330947345062</v>
      </c>
      <c r="C105" s="9">
        <f t="shared" si="11"/>
        <v>0.62043546056779431</v>
      </c>
      <c r="D105" s="9">
        <f t="shared" si="12"/>
        <v>0.73323578318551175</v>
      </c>
      <c r="E105" s="9">
        <f t="shared" si="13"/>
        <v>0.76829268292682928</v>
      </c>
      <c r="F105" s="9">
        <f t="shared" si="14"/>
        <v>0.73251443381193482</v>
      </c>
    </row>
    <row r="106" spans="1:6" x14ac:dyDescent="0.3">
      <c r="A106">
        <v>161.1</v>
      </c>
      <c r="B106" s="9">
        <f t="shared" si="10"/>
        <v>161.33301304926979</v>
      </c>
      <c r="C106" s="9">
        <f t="shared" si="11"/>
        <v>0.88076437457797607</v>
      </c>
      <c r="D106" s="9">
        <f t="shared" si="12"/>
        <v>0.96742156610170071</v>
      </c>
      <c r="E106" s="9">
        <f t="shared" si="13"/>
        <v>0.83333333333333337</v>
      </c>
      <c r="F106" s="9">
        <f t="shared" si="14"/>
        <v>0.81077731711967382</v>
      </c>
    </row>
    <row r="107" spans="1:6" x14ac:dyDescent="0.3">
      <c r="A107">
        <v>162.19999999999999</v>
      </c>
      <c r="B107" s="9">
        <f t="shared" si="10"/>
        <v>162.41512273523171</v>
      </c>
      <c r="C107" s="9">
        <f t="shared" si="11"/>
        <v>1.2898526680225519</v>
      </c>
      <c r="D107" s="9">
        <f t="shared" si="12"/>
        <v>1.369856479510797</v>
      </c>
      <c r="E107" s="9">
        <f t="shared" si="13"/>
        <v>0.91463414634146345</v>
      </c>
      <c r="F107" s="9">
        <f t="shared" si="14"/>
        <v>0.90144909135727325</v>
      </c>
    </row>
    <row r="108" spans="1:6" x14ac:dyDescent="0.3">
      <c r="A108">
        <v>158.19999999999999</v>
      </c>
      <c r="B108" s="9">
        <f t="shared" si="10"/>
        <v>158.17988357411249</v>
      </c>
      <c r="C108" s="9">
        <f t="shared" si="11"/>
        <v>-0.19774112632136809</v>
      </c>
      <c r="D108" s="9">
        <f t="shared" si="12"/>
        <v>-0.20522239390002694</v>
      </c>
      <c r="E108" s="9">
        <f t="shared" si="13"/>
        <v>0.41869918699186992</v>
      </c>
      <c r="F108" s="9">
        <f t="shared" si="14"/>
        <v>0.42162380541808536</v>
      </c>
    </row>
    <row r="109" spans="1:6" x14ac:dyDescent="0.3">
      <c r="A109">
        <v>159.5</v>
      </c>
      <c r="B109" s="9">
        <f t="shared" si="10"/>
        <v>159.98075350661503</v>
      </c>
      <c r="C109" s="9">
        <f t="shared" si="11"/>
        <v>0.28572685684041016</v>
      </c>
      <c r="D109" s="9">
        <f t="shared" si="12"/>
        <v>0.46451834010281057</v>
      </c>
      <c r="E109" s="9">
        <f t="shared" si="13"/>
        <v>0.67886178861788615</v>
      </c>
      <c r="F109" s="9">
        <f t="shared" si="14"/>
        <v>0.61245633346822448</v>
      </c>
    </row>
    <row r="110" spans="1:6" x14ac:dyDescent="0.3">
      <c r="A110">
        <v>159.9</v>
      </c>
      <c r="B110" s="9">
        <f t="shared" si="10"/>
        <v>160.36037180690599</v>
      </c>
      <c r="C110" s="9">
        <f t="shared" si="11"/>
        <v>0.43448623627480432</v>
      </c>
      <c r="D110" s="9">
        <f t="shared" si="12"/>
        <v>0.60569779703586635</v>
      </c>
      <c r="E110" s="9">
        <f t="shared" si="13"/>
        <v>0.72764227642276424</v>
      </c>
      <c r="F110" s="9">
        <f t="shared" si="14"/>
        <v>0.66803230625209009</v>
      </c>
    </row>
    <row r="111" spans="1:6" x14ac:dyDescent="0.3">
      <c r="A111">
        <v>158.5</v>
      </c>
      <c r="B111" s="9">
        <f t="shared" si="10"/>
        <v>158.62208202868828</v>
      </c>
      <c r="C111" s="9">
        <f t="shared" si="11"/>
        <v>-8.6171591745569862E-2</v>
      </c>
      <c r="D111" s="9">
        <f t="shared" si="12"/>
        <v>-4.0769474676167386E-2</v>
      </c>
      <c r="E111" s="9">
        <f t="shared" si="13"/>
        <v>0.48373983739837401</v>
      </c>
      <c r="F111" s="9">
        <f t="shared" si="14"/>
        <v>0.46566500659476467</v>
      </c>
    </row>
    <row r="112" spans="1:6" x14ac:dyDescent="0.3">
      <c r="A112">
        <v>160.69999999999999</v>
      </c>
      <c r="B112" s="9">
        <f t="shared" si="10"/>
        <v>161.08183311815677</v>
      </c>
      <c r="C112" s="9">
        <f t="shared" si="11"/>
        <v>0.73200499514358197</v>
      </c>
      <c r="D112" s="9">
        <f t="shared" si="12"/>
        <v>0.87400813940483568</v>
      </c>
      <c r="E112" s="9">
        <f t="shared" si="13"/>
        <v>0.80894308943089432</v>
      </c>
      <c r="F112" s="9">
        <f t="shared" si="14"/>
        <v>0.76791724053283961</v>
      </c>
    </row>
    <row r="113" spans="1:6" x14ac:dyDescent="0.3">
      <c r="A113">
        <v>159.19999999999999</v>
      </c>
      <c r="B113" s="9">
        <f t="shared" ref="B113:B139" si="15">_xlfn.NORM.INV((_xlfn.RANK.EQ(A113,$A$17:$A$139,1)-0.5)/$B$5,$B$6,$B$8)</f>
        <v>159.74128875432606</v>
      </c>
      <c r="C113" s="9">
        <f t="shared" ref="C113:C139" si="16">(A113-$B$6)/$B$8</f>
        <v>0.17415732226461195</v>
      </c>
      <c r="D113" s="9">
        <f t="shared" ref="D113:D139" si="17">_xlfn.NORM.S.INV((RANK(A113,$A$17:$A$139,1)-0.5)/$B$5)</f>
        <v>0.37546177023551847</v>
      </c>
      <c r="E113" s="9">
        <f t="shared" ref="E113:E139" si="18">(_xlfn.RANK.EQ(A113,$A$17:$A$139,1)-0.5)/$B$5</f>
        <v>0.64634146341463417</v>
      </c>
      <c r="F113" s="9">
        <f t="shared" ref="F113:F139" si="19">_xlfn.NORM.DIST(A113,$B$6,$B$8,TRUE)</f>
        <v>0.56912908759771375</v>
      </c>
    </row>
    <row r="114" spans="1:6" x14ac:dyDescent="0.3">
      <c r="A114">
        <v>162.6</v>
      </c>
      <c r="B114" s="9">
        <f t="shared" si="15"/>
        <v>162.71796933660306</v>
      </c>
      <c r="C114" s="9">
        <f t="shared" si="16"/>
        <v>1.4386120474569462</v>
      </c>
      <c r="D114" s="9">
        <f t="shared" si="17"/>
        <v>1.4824846607203472</v>
      </c>
      <c r="E114" s="9">
        <f t="shared" si="18"/>
        <v>0.93089430894308944</v>
      </c>
      <c r="F114" s="9">
        <f t="shared" si="19"/>
        <v>0.9248697644721976</v>
      </c>
    </row>
    <row r="115" spans="1:6" x14ac:dyDescent="0.3">
      <c r="A115">
        <v>158.30000000000001</v>
      </c>
      <c r="B115" s="9">
        <f t="shared" si="15"/>
        <v>158.29136733460143</v>
      </c>
      <c r="C115" s="9">
        <f t="shared" si="16"/>
        <v>-0.16055128146276162</v>
      </c>
      <c r="D115" s="9">
        <f t="shared" si="17"/>
        <v>-0.16376175633165091</v>
      </c>
      <c r="E115" s="9">
        <f t="shared" si="18"/>
        <v>0.43495934959349591</v>
      </c>
      <c r="F115" s="9">
        <f t="shared" si="19"/>
        <v>0.43622341436886414</v>
      </c>
    </row>
    <row r="116" spans="1:6" x14ac:dyDescent="0.3">
      <c r="A116">
        <v>163</v>
      </c>
      <c r="B116" s="9">
        <f t="shared" si="15"/>
        <v>162.89046430377164</v>
      </c>
      <c r="C116" s="9">
        <f t="shared" si="16"/>
        <v>1.5873714268913404</v>
      </c>
      <c r="D116" s="9">
        <f t="shared" si="17"/>
        <v>1.5466352713992295</v>
      </c>
      <c r="E116" s="9">
        <f t="shared" si="18"/>
        <v>0.93902439024390238</v>
      </c>
      <c r="F116" s="9">
        <f t="shared" si="19"/>
        <v>0.94378572663188787</v>
      </c>
    </row>
    <row r="117" spans="1:6" x14ac:dyDescent="0.3">
      <c r="A117">
        <v>163.4</v>
      </c>
      <c r="B117" s="9">
        <f t="shared" si="15"/>
        <v>163.29856533316587</v>
      </c>
      <c r="C117" s="9">
        <f t="shared" si="16"/>
        <v>1.7361308063257344</v>
      </c>
      <c r="D117" s="9">
        <f t="shared" si="17"/>
        <v>1.6984074110972815</v>
      </c>
      <c r="E117" s="9">
        <f t="shared" si="18"/>
        <v>0.95528455284552849</v>
      </c>
      <c r="F117" s="9">
        <f t="shared" si="19"/>
        <v>0.95872964580392006</v>
      </c>
    </row>
    <row r="118" spans="1:6" x14ac:dyDescent="0.3">
      <c r="A118">
        <v>162.5</v>
      </c>
      <c r="B118" s="9">
        <f t="shared" si="15"/>
        <v>162.56047669526697</v>
      </c>
      <c r="C118" s="9">
        <f t="shared" si="16"/>
        <v>1.4014222025983503</v>
      </c>
      <c r="D118" s="9">
        <f t="shared" si="17"/>
        <v>1.4239133917437459</v>
      </c>
      <c r="E118" s="9">
        <f t="shared" si="18"/>
        <v>0.92276422764227639</v>
      </c>
      <c r="F118" s="9">
        <f t="shared" si="19"/>
        <v>0.91945607163239829</v>
      </c>
    </row>
    <row r="119" spans="1:6" x14ac:dyDescent="0.3">
      <c r="A119">
        <v>163.1</v>
      </c>
      <c r="B119" s="9">
        <f t="shared" si="15"/>
        <v>163.08200230811599</v>
      </c>
      <c r="C119" s="9">
        <f t="shared" si="16"/>
        <v>1.6245612717499363</v>
      </c>
      <c r="D119" s="9">
        <f t="shared" si="17"/>
        <v>1.6178679580601458</v>
      </c>
      <c r="E119" s="9">
        <f t="shared" si="18"/>
        <v>0.94715447154471544</v>
      </c>
      <c r="F119" s="9">
        <f t="shared" si="19"/>
        <v>0.9478719625726445</v>
      </c>
    </row>
    <row r="120" spans="1:6" x14ac:dyDescent="0.3">
      <c r="A120">
        <v>161.4</v>
      </c>
      <c r="B120" s="9">
        <f t="shared" si="15"/>
        <v>161.51389557648736</v>
      </c>
      <c r="C120" s="9">
        <f t="shared" si="16"/>
        <v>0.9923339091537744</v>
      </c>
      <c r="D120" s="9">
        <f t="shared" si="17"/>
        <v>1.0346914973502266</v>
      </c>
      <c r="E120" s="9">
        <f t="shared" si="18"/>
        <v>0.84959349593495936</v>
      </c>
      <c r="F120" s="9">
        <f t="shared" si="19"/>
        <v>0.83948266639943381</v>
      </c>
    </row>
    <row r="121" spans="1:6" x14ac:dyDescent="0.3">
      <c r="A121">
        <v>160.5</v>
      </c>
      <c r="B121" s="9">
        <f t="shared" si="15"/>
        <v>160.84965705423602</v>
      </c>
      <c r="C121" s="9">
        <f t="shared" si="16"/>
        <v>0.65762530542639019</v>
      </c>
      <c r="D121" s="9">
        <f t="shared" si="17"/>
        <v>0.78766222143390929</v>
      </c>
      <c r="E121" s="9">
        <f t="shared" si="18"/>
        <v>0.78455284552845528</v>
      </c>
      <c r="F121" s="9">
        <f t="shared" si="19"/>
        <v>0.7446105350956006</v>
      </c>
    </row>
    <row r="122" spans="1:6" x14ac:dyDescent="0.3">
      <c r="A122">
        <v>158.9</v>
      </c>
      <c r="B122" s="9">
        <f t="shared" si="15"/>
        <v>159.4526186166436</v>
      </c>
      <c r="C122" s="9">
        <f t="shared" si="16"/>
        <v>6.2587787688824267E-2</v>
      </c>
      <c r="D122" s="9">
        <f t="shared" si="17"/>
        <v>0.26810579387830874</v>
      </c>
      <c r="E122" s="9">
        <f t="shared" si="18"/>
        <v>0.60569105691056913</v>
      </c>
      <c r="F122" s="9">
        <f t="shared" si="19"/>
        <v>0.52495262281806321</v>
      </c>
    </row>
    <row r="123" spans="1:6" x14ac:dyDescent="0.3">
      <c r="A123">
        <v>159.1</v>
      </c>
      <c r="B123" s="9">
        <f t="shared" si="15"/>
        <v>159.56690688986859</v>
      </c>
      <c r="C123" s="9">
        <f t="shared" si="16"/>
        <v>0.13696747740601606</v>
      </c>
      <c r="D123" s="9">
        <f t="shared" si="17"/>
        <v>0.31060942538225567</v>
      </c>
      <c r="E123" s="9">
        <f t="shared" si="18"/>
        <v>0.62195121951219512</v>
      </c>
      <c r="F123" s="9">
        <f t="shared" si="19"/>
        <v>0.55447174896874896</v>
      </c>
    </row>
    <row r="124" spans="1:6" x14ac:dyDescent="0.3">
      <c r="A124">
        <v>161.80000000000001</v>
      </c>
      <c r="B124" s="9">
        <f t="shared" si="15"/>
        <v>162.03321681779767</v>
      </c>
      <c r="C124" s="9">
        <f t="shared" si="16"/>
        <v>1.1410932885881684</v>
      </c>
      <c r="D124" s="9">
        <f t="shared" si="17"/>
        <v>1.2278262613112725</v>
      </c>
      <c r="E124" s="9">
        <f t="shared" si="18"/>
        <v>0.8902439024390244</v>
      </c>
      <c r="F124" s="9">
        <f t="shared" si="19"/>
        <v>0.87308444805841368</v>
      </c>
    </row>
    <row r="125" spans="1:6" x14ac:dyDescent="0.3">
      <c r="A125">
        <v>161.9</v>
      </c>
      <c r="B125" s="9">
        <f t="shared" si="15"/>
        <v>162.15291242549466</v>
      </c>
      <c r="C125" s="9">
        <f t="shared" si="16"/>
        <v>1.1782831334467643</v>
      </c>
      <c r="D125" s="9">
        <f t="shared" si="17"/>
        <v>1.2723408721163445</v>
      </c>
      <c r="E125" s="9">
        <f t="shared" si="18"/>
        <v>0.89837398373983735</v>
      </c>
      <c r="F125" s="9">
        <f t="shared" si="19"/>
        <v>0.88065812519749198</v>
      </c>
    </row>
    <row r="126" spans="1:6" x14ac:dyDescent="0.3">
      <c r="A126">
        <v>159.5</v>
      </c>
      <c r="B126" s="9">
        <f t="shared" si="15"/>
        <v>159.98075350661503</v>
      </c>
      <c r="C126" s="9">
        <f t="shared" si="16"/>
        <v>0.28572685684041016</v>
      </c>
      <c r="D126" s="9">
        <f t="shared" si="17"/>
        <v>0.46451834010281057</v>
      </c>
      <c r="E126" s="9">
        <f t="shared" si="18"/>
        <v>0.67886178861788615</v>
      </c>
      <c r="F126" s="9">
        <f t="shared" si="19"/>
        <v>0.61245633346822448</v>
      </c>
    </row>
    <row r="127" spans="1:6" x14ac:dyDescent="0.3">
      <c r="A127">
        <v>161.69999999999999</v>
      </c>
      <c r="B127" s="9">
        <f t="shared" si="15"/>
        <v>161.91972843518076</v>
      </c>
      <c r="C127" s="9">
        <f t="shared" si="16"/>
        <v>1.1039034437295621</v>
      </c>
      <c r="D127" s="9">
        <f t="shared" si="17"/>
        <v>1.1856201078835136</v>
      </c>
      <c r="E127" s="9">
        <f t="shared" si="18"/>
        <v>0.88211382113821135</v>
      </c>
      <c r="F127" s="9">
        <f t="shared" si="19"/>
        <v>0.86518248756339888</v>
      </c>
    </row>
    <row r="128" spans="1:6" x14ac:dyDescent="0.3">
      <c r="A128">
        <v>162</v>
      </c>
      <c r="B128" s="9">
        <f t="shared" si="15"/>
        <v>162.27980050469847</v>
      </c>
      <c r="C128" s="9">
        <f t="shared" si="16"/>
        <v>1.2154729783053602</v>
      </c>
      <c r="D128" s="9">
        <f t="shared" si="17"/>
        <v>1.3195303519162964</v>
      </c>
      <c r="E128" s="9">
        <f t="shared" si="18"/>
        <v>0.9065040650406504</v>
      </c>
      <c r="F128" s="9">
        <f t="shared" si="19"/>
        <v>0.88790712560327045</v>
      </c>
    </row>
    <row r="129" spans="1:6" x14ac:dyDescent="0.3">
      <c r="A129">
        <v>161.4</v>
      </c>
      <c r="B129" s="9">
        <f t="shared" si="15"/>
        <v>161.51389557648736</v>
      </c>
      <c r="C129" s="9">
        <f t="shared" si="16"/>
        <v>0.9923339091537744</v>
      </c>
      <c r="D129" s="9">
        <f t="shared" si="17"/>
        <v>1.0346914973502266</v>
      </c>
      <c r="E129" s="9">
        <f t="shared" si="18"/>
        <v>0.84959349593495936</v>
      </c>
      <c r="F129" s="9">
        <f t="shared" si="19"/>
        <v>0.83948266639943381</v>
      </c>
    </row>
    <row r="130" spans="1:6" x14ac:dyDescent="0.3">
      <c r="A130">
        <v>165.8</v>
      </c>
      <c r="B130" s="9">
        <f t="shared" si="15"/>
        <v>164.23610835259106</v>
      </c>
      <c r="C130" s="9">
        <f t="shared" si="16"/>
        <v>2.6286870829320885</v>
      </c>
      <c r="D130" s="9">
        <f t="shared" si="17"/>
        <v>2.0470782055041266</v>
      </c>
      <c r="E130" s="9">
        <f t="shared" si="18"/>
        <v>0.97967479674796742</v>
      </c>
      <c r="F130" s="9">
        <f t="shared" si="19"/>
        <v>0.99571424033880873</v>
      </c>
    </row>
    <row r="131" spans="1:6" x14ac:dyDescent="0.3">
      <c r="A131">
        <v>160.9</v>
      </c>
      <c r="B131" s="9">
        <f t="shared" si="15"/>
        <v>161.16319727632893</v>
      </c>
      <c r="C131" s="9">
        <f t="shared" si="16"/>
        <v>0.8063846848607843</v>
      </c>
      <c r="D131" s="9">
        <f t="shared" si="17"/>
        <v>0.90426734359956806</v>
      </c>
      <c r="E131" s="9">
        <f t="shared" si="18"/>
        <v>0.81707317073170727</v>
      </c>
      <c r="F131" s="9">
        <f t="shared" si="19"/>
        <v>0.78998946258400538</v>
      </c>
    </row>
    <row r="132" spans="1:6" x14ac:dyDescent="0.3">
      <c r="A132">
        <v>165.2</v>
      </c>
      <c r="B132" s="9">
        <f t="shared" si="15"/>
        <v>163.5495932055224</v>
      </c>
      <c r="C132" s="9">
        <f t="shared" si="16"/>
        <v>2.4055480137804923</v>
      </c>
      <c r="D132" s="9">
        <f t="shared" si="17"/>
        <v>1.7917642873785153</v>
      </c>
      <c r="E132" s="9">
        <f t="shared" si="18"/>
        <v>0.96341463414634143</v>
      </c>
      <c r="F132" s="9">
        <f t="shared" si="19"/>
        <v>0.99192588508954604</v>
      </c>
    </row>
    <row r="133" spans="1:6" x14ac:dyDescent="0.3">
      <c r="A133">
        <v>165.9</v>
      </c>
      <c r="B133" s="9">
        <f t="shared" si="15"/>
        <v>164.78423511077929</v>
      </c>
      <c r="C133" s="9">
        <f t="shared" si="16"/>
        <v>2.6658769277906846</v>
      </c>
      <c r="D133" s="9">
        <f t="shared" si="17"/>
        <v>2.2509256965027937</v>
      </c>
      <c r="E133" s="9">
        <f t="shared" si="18"/>
        <v>0.98780487804878048</v>
      </c>
      <c r="F133" s="9">
        <f t="shared" si="19"/>
        <v>0.99616061009678614</v>
      </c>
    </row>
    <row r="134" spans="1:6" x14ac:dyDescent="0.3">
      <c r="A134">
        <v>161</v>
      </c>
      <c r="B134" s="9">
        <f t="shared" si="15"/>
        <v>161.2468510901835</v>
      </c>
      <c r="C134" s="9">
        <f t="shared" si="16"/>
        <v>0.84357452971938018</v>
      </c>
      <c r="D134" s="9">
        <f t="shared" si="17"/>
        <v>0.93537806719037764</v>
      </c>
      <c r="E134" s="9">
        <f t="shared" si="18"/>
        <v>0.82520325203252032</v>
      </c>
      <c r="F134" s="9">
        <f t="shared" si="19"/>
        <v>0.8005463989473236</v>
      </c>
    </row>
    <row r="135" spans="1:6" x14ac:dyDescent="0.3">
      <c r="A135">
        <v>160.5</v>
      </c>
      <c r="B135" s="9">
        <f t="shared" si="15"/>
        <v>160.84965705423602</v>
      </c>
      <c r="C135" s="9">
        <f t="shared" si="16"/>
        <v>0.65762530542639019</v>
      </c>
      <c r="D135" s="9">
        <f t="shared" si="17"/>
        <v>0.78766222143390929</v>
      </c>
      <c r="E135" s="9">
        <f t="shared" si="18"/>
        <v>0.78455284552845528</v>
      </c>
      <c r="F135" s="9">
        <f t="shared" si="19"/>
        <v>0.7446105350956006</v>
      </c>
    </row>
    <row r="136" spans="1:6" x14ac:dyDescent="0.3">
      <c r="A136">
        <v>166.3</v>
      </c>
      <c r="B136" s="9">
        <f t="shared" si="15"/>
        <v>165.84821815295209</v>
      </c>
      <c r="C136" s="9">
        <f t="shared" si="16"/>
        <v>2.8146363072250788</v>
      </c>
      <c r="D136" s="9">
        <f t="shared" si="17"/>
        <v>2.6466193392086423</v>
      </c>
      <c r="E136" s="9">
        <f t="shared" si="18"/>
        <v>0.99593495934959353</v>
      </c>
      <c r="F136" s="9">
        <f t="shared" si="19"/>
        <v>0.99755837681541504</v>
      </c>
    </row>
    <row r="137" spans="1:6" x14ac:dyDescent="0.3">
      <c r="A137">
        <v>165.5</v>
      </c>
      <c r="B137" s="9">
        <f t="shared" si="15"/>
        <v>163.85137654852622</v>
      </c>
      <c r="C137" s="9">
        <f t="shared" si="16"/>
        <v>2.5171175483562904</v>
      </c>
      <c r="D137" s="9">
        <f t="shared" si="17"/>
        <v>1.9039970444507324</v>
      </c>
      <c r="E137" s="9">
        <f t="shared" si="18"/>
        <v>0.97154471544715448</v>
      </c>
      <c r="F137" s="9">
        <f t="shared" si="19"/>
        <v>0.99408403265366685</v>
      </c>
    </row>
    <row r="138" spans="1:6" x14ac:dyDescent="0.3">
      <c r="A138">
        <v>161.5</v>
      </c>
      <c r="B138" s="9">
        <f t="shared" si="15"/>
        <v>161.81165163607642</v>
      </c>
      <c r="C138" s="9">
        <f t="shared" si="16"/>
        <v>1.0295237540123703</v>
      </c>
      <c r="D138" s="9">
        <f t="shared" si="17"/>
        <v>1.1454265139684685</v>
      </c>
      <c r="E138" s="9">
        <f t="shared" si="18"/>
        <v>0.87398373983739841</v>
      </c>
      <c r="F138" s="9">
        <f t="shared" si="19"/>
        <v>0.84838318830682757</v>
      </c>
    </row>
    <row r="139" spans="1:6" x14ac:dyDescent="0.3">
      <c r="A139">
        <v>159.4</v>
      </c>
      <c r="B139" s="9">
        <f t="shared" si="15"/>
        <v>159.92002775257197</v>
      </c>
      <c r="C139" s="9">
        <f t="shared" si="16"/>
        <v>0.2485370119818143</v>
      </c>
      <c r="D139" s="9">
        <f t="shared" si="17"/>
        <v>0.4419345263849786</v>
      </c>
      <c r="E139" s="9">
        <f t="shared" si="18"/>
        <v>0.67073170731707321</v>
      </c>
      <c r="F139" s="9">
        <f t="shared" si="19"/>
        <v>0.59814053160040148</v>
      </c>
    </row>
  </sheetData>
  <sortState ref="A17:A139">
    <sortCondition ref="A17"/>
  </sortState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defaultRowHeight="13.5" x14ac:dyDescent="0.3"/>
  <cols>
    <col min="5" max="5" width="9" customWidth="1"/>
  </cols>
  <sheetData>
    <row r="1" spans="1:5" x14ac:dyDescent="0.3">
      <c r="A1" t="s">
        <v>32</v>
      </c>
    </row>
    <row r="3" spans="1:5" x14ac:dyDescent="0.3">
      <c r="A3" t="s">
        <v>4</v>
      </c>
    </row>
    <row r="4" spans="1:5" x14ac:dyDescent="0.3">
      <c r="A4" t="s">
        <v>33</v>
      </c>
      <c r="B4" s="8" t="s">
        <v>2</v>
      </c>
    </row>
    <row r="5" spans="1:5" x14ac:dyDescent="0.3">
      <c r="A5" t="s">
        <v>5</v>
      </c>
      <c r="B5">
        <v>123</v>
      </c>
    </row>
    <row r="6" spans="1:5" x14ac:dyDescent="0.3">
      <c r="A6" t="s">
        <v>6</v>
      </c>
      <c r="B6" s="10">
        <v>158.73170731707327</v>
      </c>
    </row>
    <row r="7" spans="1:5" x14ac:dyDescent="0.3">
      <c r="A7" t="s">
        <v>7</v>
      </c>
      <c r="B7" s="10">
        <v>7.230215913634547</v>
      </c>
    </row>
    <row r="8" spans="1:5" x14ac:dyDescent="0.3">
      <c r="A8" t="s">
        <v>8</v>
      </c>
      <c r="B8" s="10">
        <v>2.6889060812223522</v>
      </c>
    </row>
    <row r="9" spans="1:5" x14ac:dyDescent="0.3">
      <c r="A9" t="s">
        <v>9</v>
      </c>
      <c r="B9" s="10">
        <v>149.69999999999999</v>
      </c>
    </row>
    <row r="10" spans="1:5" x14ac:dyDescent="0.3">
      <c r="A10" t="s">
        <v>10</v>
      </c>
      <c r="B10" s="10">
        <v>166.3</v>
      </c>
    </row>
    <row r="11" spans="1:5" x14ac:dyDescent="0.3">
      <c r="A11" t="s">
        <v>34</v>
      </c>
      <c r="B11" s="10">
        <v>1.6939943043963793E-2</v>
      </c>
    </row>
    <row r="13" spans="1:5" x14ac:dyDescent="0.3">
      <c r="A13" t="s">
        <v>36</v>
      </c>
      <c r="E13" t="s">
        <v>35</v>
      </c>
    </row>
    <row r="14" spans="1:5" x14ac:dyDescent="0.3">
      <c r="A14" t="s">
        <v>37</v>
      </c>
      <c r="B14" t="s">
        <v>38</v>
      </c>
      <c r="C14" t="s">
        <v>39</v>
      </c>
      <c r="D14" t="s">
        <v>40</v>
      </c>
      <c r="E14" t="s">
        <v>41</v>
      </c>
    </row>
    <row r="15" spans="1:5" x14ac:dyDescent="0.3">
      <c r="A15" s="10">
        <v>149</v>
      </c>
      <c r="B15">
        <v>1</v>
      </c>
      <c r="C15" s="9">
        <v>6.8376143922190838E-2</v>
      </c>
      <c r="D15" s="9">
        <v>8.130081300813009E-3</v>
      </c>
      <c r="E15" s="9">
        <v>8.130081300813009E-3</v>
      </c>
    </row>
    <row r="16" spans="1:5" x14ac:dyDescent="0.3">
      <c r="A16" s="10">
        <v>150</v>
      </c>
      <c r="B16">
        <v>0</v>
      </c>
      <c r="C16" s="9">
        <v>0.17068891747810427</v>
      </c>
      <c r="D16" s="9">
        <v>0</v>
      </c>
      <c r="E16" s="9">
        <v>8.1300813008130107E-3</v>
      </c>
    </row>
    <row r="17" spans="1:5" x14ac:dyDescent="0.3">
      <c r="A17" s="10">
        <v>151</v>
      </c>
      <c r="B17">
        <v>2</v>
      </c>
      <c r="C17" s="9">
        <v>0.49558188259762631</v>
      </c>
      <c r="D17" s="9">
        <v>1.6260162601626018E-2</v>
      </c>
      <c r="E17" s="9">
        <v>2.4390243902439029E-2</v>
      </c>
    </row>
    <row r="18" spans="1:5" x14ac:dyDescent="0.3">
      <c r="A18" s="10">
        <v>152</v>
      </c>
      <c r="B18">
        <v>1</v>
      </c>
      <c r="C18" s="9">
        <v>1.2535249463681253</v>
      </c>
      <c r="D18" s="9">
        <v>8.130081300813009E-3</v>
      </c>
      <c r="E18" s="9">
        <v>3.2520325203252008E-2</v>
      </c>
    </row>
    <row r="19" spans="1:5" x14ac:dyDescent="0.3">
      <c r="A19" s="10">
        <v>153</v>
      </c>
      <c r="B19">
        <v>0</v>
      </c>
      <c r="C19" s="9">
        <v>2.7622722591922293</v>
      </c>
      <c r="D19" s="9">
        <v>0</v>
      </c>
      <c r="E19" s="9">
        <v>3.2520325203252001E-2</v>
      </c>
    </row>
    <row r="20" spans="1:5" x14ac:dyDescent="0.3">
      <c r="A20" s="10">
        <v>154</v>
      </c>
      <c r="B20">
        <v>1</v>
      </c>
      <c r="C20" s="9">
        <v>5.3030201520328459</v>
      </c>
      <c r="D20" s="9">
        <v>8.130081300813009E-3</v>
      </c>
      <c r="E20" s="9">
        <v>4.0650406504065012E-2</v>
      </c>
    </row>
    <row r="21" spans="1:5" x14ac:dyDescent="0.3">
      <c r="A21" s="10">
        <v>155</v>
      </c>
      <c r="B21">
        <v>9</v>
      </c>
      <c r="C21" s="9">
        <v>8.8697123530821038</v>
      </c>
      <c r="D21" s="9">
        <v>7.3170731707317069E-2</v>
      </c>
      <c r="E21" s="9">
        <v>0.11382113821138207</v>
      </c>
    </row>
    <row r="22" spans="1:5" x14ac:dyDescent="0.3">
      <c r="A22" s="10">
        <v>156</v>
      </c>
      <c r="B22">
        <v>10</v>
      </c>
      <c r="C22" s="9">
        <v>12.924989054098219</v>
      </c>
      <c r="D22" s="9">
        <v>8.1300813008130079E-2</v>
      </c>
      <c r="E22" s="9">
        <v>0.19512195121951209</v>
      </c>
    </row>
    <row r="23" spans="1:5" x14ac:dyDescent="0.3">
      <c r="A23" s="10">
        <v>157</v>
      </c>
      <c r="B23">
        <v>20</v>
      </c>
      <c r="C23" s="9">
        <v>16.409255017965716</v>
      </c>
      <c r="D23" s="9">
        <v>0.16260162601626016</v>
      </c>
      <c r="E23" s="9">
        <v>0.35772357723577219</v>
      </c>
    </row>
    <row r="24" spans="1:5" x14ac:dyDescent="0.3">
      <c r="A24" s="10">
        <v>158</v>
      </c>
      <c r="B24">
        <v>31</v>
      </c>
      <c r="C24" s="9">
        <v>18.150471116573382</v>
      </c>
      <c r="D24" s="9">
        <v>0.25203252032520324</v>
      </c>
      <c r="E24" s="9">
        <v>0.60975609756097526</v>
      </c>
    </row>
    <row r="25" spans="1:5" x14ac:dyDescent="0.3">
      <c r="A25" s="10">
        <v>159</v>
      </c>
      <c r="B25">
        <v>16</v>
      </c>
      <c r="C25" s="9">
        <v>17.491549480753584</v>
      </c>
      <c r="D25" s="9">
        <v>0.13008130081300814</v>
      </c>
      <c r="E25" s="9">
        <v>0.73983739837398321</v>
      </c>
    </row>
    <row r="26" spans="1:5" x14ac:dyDescent="0.3">
      <c r="A26" s="10">
        <v>160</v>
      </c>
      <c r="B26">
        <v>10</v>
      </c>
      <c r="C26" s="9">
        <v>14.686206997012901</v>
      </c>
      <c r="D26" s="9">
        <v>8.1300813008130079E-2</v>
      </c>
      <c r="E26" s="9">
        <v>0.82113821138211307</v>
      </c>
    </row>
    <row r="27" spans="1:5" x14ac:dyDescent="0.3">
      <c r="A27" s="10">
        <v>161</v>
      </c>
      <c r="B27">
        <v>10</v>
      </c>
      <c r="C27" s="9">
        <v>10.743116427897997</v>
      </c>
      <c r="D27" s="9">
        <v>8.1300813008130079E-2</v>
      </c>
      <c r="E27" s="9">
        <v>0.90243902439024304</v>
      </c>
    </row>
    <row r="28" spans="1:5" x14ac:dyDescent="0.3">
      <c r="A28" s="10">
        <v>162</v>
      </c>
      <c r="B28">
        <v>4</v>
      </c>
      <c r="C28" s="9">
        <v>6.8467923931149857</v>
      </c>
      <c r="D28" s="9">
        <v>3.2520325203252036E-2</v>
      </c>
      <c r="E28" s="9">
        <v>0.93495934959349503</v>
      </c>
    </row>
    <row r="29" spans="1:5" x14ac:dyDescent="0.3">
      <c r="A29" s="10">
        <v>163</v>
      </c>
      <c r="B29">
        <v>3</v>
      </c>
      <c r="C29" s="9">
        <v>3.8016833416910383</v>
      </c>
      <c r="D29" s="9">
        <v>2.4390243902439025E-2</v>
      </c>
      <c r="E29" s="9">
        <v>0.95934959349593407</v>
      </c>
    </row>
    <row r="30" spans="1:5" x14ac:dyDescent="0.3">
      <c r="A30" s="10">
        <v>164</v>
      </c>
      <c r="B30">
        <v>0</v>
      </c>
      <c r="C30" s="9">
        <v>1.8390393600373156</v>
      </c>
      <c r="D30" s="9">
        <v>0</v>
      </c>
      <c r="E30" s="9">
        <v>0.95934959349593396</v>
      </c>
    </row>
    <row r="31" spans="1:5" x14ac:dyDescent="0.3">
      <c r="A31" s="10">
        <v>165</v>
      </c>
      <c r="B31">
        <v>4</v>
      </c>
      <c r="C31" s="9">
        <v>0.77504264841810666</v>
      </c>
      <c r="D31" s="9">
        <v>3.2520325203252036E-2</v>
      </c>
      <c r="E31" s="9">
        <v>0.99186991869918595</v>
      </c>
    </row>
    <row r="32" spans="1:5" x14ac:dyDescent="0.3">
      <c r="A32" s="10">
        <v>166</v>
      </c>
      <c r="B32">
        <v>1</v>
      </c>
      <c r="C32" s="9">
        <v>0.40867750776353196</v>
      </c>
      <c r="D32" s="9">
        <v>8.130081300813009E-3</v>
      </c>
      <c r="E32" s="9">
        <v>0.999999999999999</v>
      </c>
    </row>
    <row r="34" spans="1:4" x14ac:dyDescent="0.3">
      <c r="A34" t="s">
        <v>42</v>
      </c>
    </row>
    <row r="35" spans="1:4" x14ac:dyDescent="0.3">
      <c r="A35" t="s">
        <v>19</v>
      </c>
      <c r="B35" t="s">
        <v>20</v>
      </c>
      <c r="C35" t="s">
        <v>21</v>
      </c>
      <c r="D35" t="s">
        <v>43</v>
      </c>
    </row>
    <row r="36" spans="1:4" x14ac:dyDescent="0.3">
      <c r="A36" s="9">
        <v>53.422759849772767</v>
      </c>
      <c r="B36">
        <v>15</v>
      </c>
      <c r="C36" s="9">
        <v>3.2791962919197254E-6</v>
      </c>
      <c r="D36" t="s">
        <v>44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</vt:lpstr>
      <vt:lpstr>正規性の検定</vt:lpstr>
      <vt:lpstr>度数分布とヒストグラム</vt:lpstr>
    </vt:vector>
  </TitlesOfParts>
  <Company>株式会社 社会情報サービス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BellCurve</dc:creator>
  <dcterms:created xsi:type="dcterms:W3CDTF">2015-03-30T06:06:46Z</dcterms:created>
  <dcterms:modified xsi:type="dcterms:W3CDTF">2017-06-22T05:16:35Z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