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120" windowHeight="9000" activeTab="0"/>
  </bookViews>
  <sheets>
    <sheet name="等分散検定" sheetId="1" r:id="rId1"/>
  </sheets>
  <definedNames/>
  <calcPr fullCalcOnLoad="1"/>
</workbook>
</file>

<file path=xl/sharedStrings.xml><?xml version="1.0" encoding="utf-8"?>
<sst xmlns="http://schemas.openxmlformats.org/spreadsheetml/2006/main" count="48" uniqueCount="45">
  <si>
    <t>等分散の検定</t>
  </si>
  <si>
    <t>２群のデータの分散（バラツキ）が等しいがどうかを検定します。</t>
  </si>
  <si>
    <t>等分散の検定はF分布を利用して検定を行うので、F検定とも呼ばれます。</t>
  </si>
  <si>
    <t>●計算方法---------------------------------------------------------------------------</t>
  </si>
  <si>
    <t>手順１：データ件数を計算する。</t>
  </si>
  <si>
    <t>手順２：不偏分散を計算する。</t>
  </si>
  <si>
    <t>手順３：自由度を計算する。自由度＝件数－１</t>
  </si>
  <si>
    <t>手順４：統計量を計算する。統計量f＝A群の不偏分散／B群の不偏分散</t>
  </si>
  <si>
    <t>手順５：統計量がF分布に従うことを利用して検定を行う。</t>
  </si>
  <si>
    <t>●計算例-----------------------------------------------------------------------------</t>
  </si>
  <si>
    <t>DATA</t>
  </si>
  <si>
    <t>A群</t>
  </si>
  <si>
    <t>B群</t>
  </si>
  <si>
    <t>データ件数</t>
  </si>
  <si>
    <t>不偏分散</t>
  </si>
  <si>
    <t>自由度</t>
  </si>
  <si>
    <t>統計量:f</t>
  </si>
  <si>
    <t>P値（片側）</t>
  </si>
  <si>
    <t>→等分散である。</t>
  </si>
  <si>
    <t>↓</t>
  </si>
  <si>
    <t>※注意：F21セルの式について</t>
  </si>
  <si>
    <t>A群の分散＞B群の分散の場合は統計量が１を超える。</t>
  </si>
  <si>
    <t>その場合のP値は１－FDISTで求める。</t>
  </si>
  <si>
    <t>●検定結果の読み方--------------------------------------------------------------------</t>
  </si>
  <si>
    <t>等分散の検定は「分散が等しい」かどうかを検定しています。</t>
  </si>
  <si>
    <t>P値（危険率）を見て結論を下します。</t>
  </si>
  <si>
    <t>P値が小さければ「分散が等しい」という仮説を否定します。「有意」とも言います。</t>
  </si>
  <si>
    <t>P値の基準としては、1%または5%を用いる慣習があります。</t>
  </si>
  <si>
    <t>検定結果の読み方をまとめると以下のようになります。</t>
  </si>
  <si>
    <t>仮説</t>
  </si>
  <si>
    <t>P値</t>
  </si>
  <si>
    <t>検定</t>
  </si>
  <si>
    <t>結論</t>
  </si>
  <si>
    <t>分散は等しい</t>
  </si>
  <si>
    <t>大きい</t>
  </si>
  <si>
    <t>仮説を肯定</t>
  </si>
  <si>
    <t>等分散である。</t>
  </si>
  <si>
    <t>小さい</t>
  </si>
  <si>
    <t>仮説を否定</t>
  </si>
  <si>
    <t>等分散ではない。</t>
  </si>
  <si>
    <t>等分散の検定は平均値の差の検定の予備解析として行うことが多いと思います。</t>
  </si>
  <si>
    <t>平均値の差の検定では、データが等分散であるか、そうでないかによって分析手法が異なります。</t>
  </si>
  <si>
    <t>適用する検定手法は以下のように判断します。</t>
  </si>
  <si>
    <t>P値が大きい→等分散である→t検定</t>
  </si>
  <si>
    <t>P値が小さい→等分散でない→Welch検定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</si>
</sst>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000"/>
  </numFmts>
  <fonts count="5">
    <font>
      <sz val="11"/>
      <name val="ＭＳ Ｐゴシック"/>
      <family val="3"/>
    </font>
    <font>
      <b/>
      <sz val="11"/>
      <name val="ＭＳ ゴシック"/>
      <family val="3"/>
    </font>
    <font>
      <sz val="6"/>
      <name val="ＭＳ Ｐゴシック"/>
      <family val="3"/>
    </font>
    <font>
      <sz val="11"/>
      <color indexed="48"/>
      <name val="ＭＳ Ｐゴシック"/>
      <family val="3"/>
    </font>
    <font>
      <sz val="11"/>
      <color indexed="10"/>
      <name val="ＭＳ Ｐゴシック"/>
      <family val="3"/>
    </font>
  </fonts>
  <fills count="2">
    <fill>
      <patternFill/>
    </fill>
    <fill>
      <patternFill patternType="gray125"/>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176" fontId="0" fillId="0" borderId="1" xfId="0" applyNumberFormat="1" applyBorder="1" applyAlignment="1">
      <alignment/>
    </xf>
    <xf numFmtId="176" fontId="0" fillId="0" borderId="2" xfId="0" applyNumberFormat="1" applyBorder="1" applyAlignment="1">
      <alignment/>
    </xf>
    <xf numFmtId="176" fontId="0" fillId="0" borderId="3" xfId="0" applyNumberFormat="1" applyBorder="1" applyAlignment="1">
      <alignment/>
    </xf>
    <xf numFmtId="176" fontId="0" fillId="0" borderId="4" xfId="0" applyNumberFormat="1" applyBorder="1" applyAlignment="1">
      <alignment/>
    </xf>
    <xf numFmtId="0" fontId="0" fillId="0" borderId="5" xfId="0" applyBorder="1" applyAlignment="1">
      <alignment/>
    </xf>
    <xf numFmtId="0" fontId="0" fillId="0" borderId="6" xfId="0" applyBorder="1" applyAlignment="1">
      <alignment/>
    </xf>
    <xf numFmtId="0" fontId="3" fillId="0" borderId="0" xfId="0" applyFont="1" applyAlignment="1">
      <alignment/>
    </xf>
    <xf numFmtId="0" fontId="4" fillId="0" borderId="0" xfId="0" applyFont="1" applyAlignment="1">
      <alignment/>
    </xf>
    <xf numFmtId="10" fontId="3" fillId="0" borderId="0" xfId="15" applyNumberFormat="1" applyFont="1" applyAlignment="1">
      <alignment/>
    </xf>
    <xf numFmtId="0" fontId="0" fillId="0" borderId="0" xfId="0" applyFont="1" applyAlignment="1">
      <alignment/>
    </xf>
    <xf numFmtId="0" fontId="0" fillId="0" borderId="0" xfId="0" applyAlignment="1">
      <alignment horizontal="center"/>
    </xf>
    <xf numFmtId="0" fontId="0" fillId="0" borderId="7" xfId="0" applyFont="1" applyBorder="1" applyAlignment="1">
      <alignment/>
    </xf>
    <xf numFmtId="0" fontId="0" fillId="0" borderId="0" xfId="0"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
  <sheetViews>
    <sheetView tabSelected="1" workbookViewId="0" topLeftCell="A1">
      <selection activeCell="A2" sqref="A2"/>
    </sheetView>
  </sheetViews>
  <sheetFormatPr defaultColWidth="9.00390625" defaultRowHeight="13.5"/>
  <cols>
    <col min="1" max="1" width="2.625" style="0" customWidth="1"/>
    <col min="5" max="5" width="10.875" style="0" customWidth="1"/>
  </cols>
  <sheetData>
    <row r="1" ht="13.5">
      <c r="A1" s="1" t="s">
        <v>0</v>
      </c>
    </row>
    <row r="2" ht="13.5">
      <c r="B2" t="s">
        <v>1</v>
      </c>
    </row>
    <row r="3" ht="13.5">
      <c r="B3" t="s">
        <v>2</v>
      </c>
    </row>
    <row r="4" spans="2:7" ht="13.5">
      <c r="B4" s="11"/>
      <c r="D4" s="8"/>
      <c r="G4" s="9"/>
    </row>
    <row r="5" ht="13.5">
      <c r="A5" s="8" t="s">
        <v>3</v>
      </c>
    </row>
    <row r="6" ht="13.5">
      <c r="B6" t="s">
        <v>4</v>
      </c>
    </row>
    <row r="7" ht="13.5">
      <c r="B7" t="s">
        <v>5</v>
      </c>
    </row>
    <row r="8" ht="13.5">
      <c r="B8" t="s">
        <v>6</v>
      </c>
    </row>
    <row r="9" ht="13.5">
      <c r="B9" t="s">
        <v>7</v>
      </c>
    </row>
    <row r="10" ht="13.5">
      <c r="B10" t="s">
        <v>8</v>
      </c>
    </row>
    <row r="12" ht="13.5">
      <c r="A12" s="8" t="s">
        <v>9</v>
      </c>
    </row>
    <row r="13" ht="13.5">
      <c r="B13" t="s">
        <v>10</v>
      </c>
    </row>
    <row r="14" spans="2:7" ht="13.5">
      <c r="B14" s="6" t="s">
        <v>11</v>
      </c>
      <c r="C14" s="7" t="s">
        <v>12</v>
      </c>
      <c r="F14" t="s">
        <v>11</v>
      </c>
      <c r="G14" t="s">
        <v>12</v>
      </c>
    </row>
    <row r="15" spans="2:7" ht="13.5">
      <c r="B15" s="2">
        <v>27.1</v>
      </c>
      <c r="C15" s="3">
        <v>38.1</v>
      </c>
      <c r="E15" t="s">
        <v>13</v>
      </c>
      <c r="F15" s="8">
        <f>COUNT(B15:B24)</f>
        <v>10</v>
      </c>
      <c r="G15" s="8">
        <f>COUNT(C15:C24)</f>
        <v>10</v>
      </c>
    </row>
    <row r="16" spans="2:7" ht="13.5">
      <c r="B16" s="2">
        <v>20</v>
      </c>
      <c r="C16" s="3">
        <v>19.6</v>
      </c>
      <c r="E16" t="s">
        <v>14</v>
      </c>
      <c r="F16" s="8">
        <f>VAR(B15:B24)</f>
        <v>62.60844444444441</v>
      </c>
      <c r="G16" s="8">
        <f>VAR(C15:C24)</f>
        <v>180.36400000000017</v>
      </c>
    </row>
    <row r="17" spans="2:7" ht="13.5">
      <c r="B17" s="2">
        <v>28.6</v>
      </c>
      <c r="C17" s="3">
        <v>44.4</v>
      </c>
      <c r="E17" t="s">
        <v>15</v>
      </c>
      <c r="F17" s="8">
        <f>F15-1</f>
        <v>9</v>
      </c>
      <c r="G17" s="8">
        <f>G15-1</f>
        <v>9</v>
      </c>
    </row>
    <row r="18" spans="2:7" ht="13.5">
      <c r="B18" s="2">
        <v>6.6</v>
      </c>
      <c r="C18" s="3">
        <v>0.8</v>
      </c>
      <c r="E18" t="s">
        <v>16</v>
      </c>
      <c r="F18" s="8">
        <f>F16/G16</f>
        <v>0.3471227320554232</v>
      </c>
      <c r="G18" s="8"/>
    </row>
    <row r="19" spans="2:7" ht="13.5">
      <c r="B19" s="2">
        <v>10.5</v>
      </c>
      <c r="C19" s="3">
        <v>17.9</v>
      </c>
      <c r="E19" t="s">
        <v>17</v>
      </c>
      <c r="F19" s="10">
        <f>IF(F18&gt;=1,FDIST(F18,F17,G17),1-FDIST(F18,F17,G17))</f>
        <v>0.06541923815719253</v>
      </c>
      <c r="G19" s="9" t="s">
        <v>18</v>
      </c>
    </row>
    <row r="20" spans="2:6" ht="13.5">
      <c r="B20" s="2">
        <v>6.9</v>
      </c>
      <c r="C20" s="3">
        <v>6.9</v>
      </c>
      <c r="F20" s="12" t="s">
        <v>19</v>
      </c>
    </row>
    <row r="21" spans="2:6" ht="13.5">
      <c r="B21" s="2">
        <v>20.8</v>
      </c>
      <c r="C21" s="3">
        <v>22.8</v>
      </c>
      <c r="F21" t="s">
        <v>20</v>
      </c>
    </row>
    <row r="22" spans="2:6" ht="13.5">
      <c r="B22" s="2">
        <v>15.8</v>
      </c>
      <c r="C22" s="3">
        <v>27.6</v>
      </c>
      <c r="F22" t="s">
        <v>21</v>
      </c>
    </row>
    <row r="23" spans="2:6" ht="13.5">
      <c r="B23" s="2">
        <v>15.4</v>
      </c>
      <c r="C23" s="3">
        <v>17.1</v>
      </c>
      <c r="F23" t="s">
        <v>22</v>
      </c>
    </row>
    <row r="24" spans="2:3" ht="13.5">
      <c r="B24" s="4">
        <v>24.1</v>
      </c>
      <c r="C24" s="5">
        <v>32.6</v>
      </c>
    </row>
    <row r="26" ht="13.5">
      <c r="A26" s="8" t="s">
        <v>23</v>
      </c>
    </row>
    <row r="27" ht="13.5">
      <c r="B27" t="s">
        <v>24</v>
      </c>
    </row>
    <row r="28" ht="13.5">
      <c r="B28" t="s">
        <v>25</v>
      </c>
    </row>
    <row r="29" ht="13.5">
      <c r="B29" t="s">
        <v>26</v>
      </c>
    </row>
    <row r="30" ht="13.5">
      <c r="B30" t="s">
        <v>27</v>
      </c>
    </row>
    <row r="31" ht="13.5">
      <c r="B31" t="s">
        <v>28</v>
      </c>
    </row>
    <row r="33" spans="2:8" ht="13.5">
      <c r="B33" s="13" t="s">
        <v>29</v>
      </c>
      <c r="C33" s="13"/>
      <c r="D33" s="13" t="s">
        <v>30</v>
      </c>
      <c r="E33" s="13" t="s">
        <v>31</v>
      </c>
      <c r="F33" s="13" t="s">
        <v>32</v>
      </c>
      <c r="G33" s="13"/>
      <c r="H33" s="14"/>
    </row>
    <row r="34" spans="2:9" ht="13.5">
      <c r="B34" s="8" t="s">
        <v>33</v>
      </c>
      <c r="C34" s="8"/>
      <c r="D34" s="8" t="s">
        <v>34</v>
      </c>
      <c r="E34" s="8" t="s">
        <v>35</v>
      </c>
      <c r="F34" s="8" t="s">
        <v>36</v>
      </c>
      <c r="G34" s="8"/>
      <c r="H34" s="8"/>
      <c r="I34" s="11"/>
    </row>
    <row r="35" spans="2:8" ht="13.5">
      <c r="B35" s="8" t="s">
        <v>33</v>
      </c>
      <c r="C35" s="8"/>
      <c r="D35" s="8" t="s">
        <v>37</v>
      </c>
      <c r="E35" s="8" t="s">
        <v>38</v>
      </c>
      <c r="F35" s="8" t="s">
        <v>39</v>
      </c>
      <c r="G35" s="8"/>
      <c r="H35" s="8"/>
    </row>
    <row r="38" ht="13.5">
      <c r="B38" s="11" t="s">
        <v>40</v>
      </c>
    </row>
    <row r="39" ht="13.5">
      <c r="B39" s="11" t="s">
        <v>41</v>
      </c>
    </row>
    <row r="40" ht="13.5">
      <c r="B40" s="11" t="s">
        <v>42</v>
      </c>
    </row>
    <row r="41" ht="13.5">
      <c r="B41" s="9" t="s">
        <v>43</v>
      </c>
    </row>
    <row r="42" ht="13.5">
      <c r="B42" s="9" t="s">
        <v>44</v>
      </c>
    </row>
  </sheetData>
  <printOptions/>
  <pageMargins left="0.5905511811023623"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SSRI</dc:creator>
  <cp:keywords/>
  <dc:description/>
  <cp:lastModifiedBy/>
  <cp:lastPrinted>2007-02-28T15:00:00Z</cp:lastPrinted>
  <dcterms:created xsi:type="dcterms:W3CDTF">2007-02-28T15:00:00Z</dcterms:created>
  <dcterms:modified xsi:type="dcterms:W3CDTF">2007-02-28T15:00:00Z</dcterms:modified>
  <cp:category/>
  <cp:version/>
  <cp:contentType/>
  <cp:contentStatus/>
</cp:coreProperties>
</file>