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2120" windowHeight="8805" activeTab="0"/>
  </bookViews>
  <sheets>
    <sheet name="信頼性係数" sheetId="1" r:id="rId1"/>
    <sheet name="変数削除" sheetId="2" r:id="rId2"/>
  </sheets>
  <definedNames/>
  <calcPr fullCalcOnLoad="1"/>
</workbook>
</file>

<file path=xl/sharedStrings.xml><?xml version="1.0" encoding="utf-8"?>
<sst xmlns="http://schemas.openxmlformats.org/spreadsheetml/2006/main" count="48" uniqueCount="33">
  <si>
    <t>クロンバックα信頼性係数</t>
  </si>
  <si>
    <t>各変数が全体として、同じ概念や対象を測定したかどうかを表す統計量です。</t>
  </si>
  <si>
    <t>クロンバックαが１に近い方が信頼性が高いと言えます。（0.8以上を基準とする場合が多い）</t>
  </si>
  <si>
    <t>●計算方法----------------------------------------------------------------------------</t>
  </si>
  <si>
    <t>手順１：合計を計算する。</t>
  </si>
  <si>
    <t>手順２：各変数と合計について、それぞれ分散を計算する。</t>
  </si>
  <si>
    <t>手順３：[変数の分散の合計]と[合計の分散]の比率からクロンバックαを計算する。</t>
  </si>
  <si>
    <t>●計算例------------------------------------------------------------------------------</t>
  </si>
  <si>
    <t>No.</t>
  </si>
  <si>
    <t>変数1</t>
  </si>
  <si>
    <t>変数2</t>
  </si>
  <si>
    <t>変数3</t>
  </si>
  <si>
    <t>合計</t>
  </si>
  <si>
    <t>分散</t>
  </si>
  <si>
    <t>変数の数</t>
  </si>
  <si>
    <t>ｸﾛﾝﾊﾞｯｸα</t>
  </si>
  <si>
    <t>各変数を削除した場合の評価</t>
  </si>
  <si>
    <t>クロンバックαを小さくするような不適切な変数を特定するために、各変数を削除した場合のαと相関係数を計算します。</t>
  </si>
  <si>
    <t>削除時の相関係数が小さく、αが大きくなるような変数は不適切であるかもしれません。</t>
  </si>
  <si>
    <t>DATA</t>
  </si>
  <si>
    <t>■変数1を削除する場合</t>
  </si>
  <si>
    <t>相関係数</t>
  </si>
  <si>
    <t>※合計値と削除した変数1の間の相関係数</t>
  </si>
  <si>
    <t>削除時のα</t>
  </si>
  <si>
    <t>※変数2と変数3だけで計算したα</t>
  </si>
  <si>
    <t>変数2、変数3を削除した場合についても同様に計算を行って結果をまとめると以下のようになります。</t>
  </si>
  <si>
    <t>変　数</t>
  </si>
  <si>
    <t>合計値平均</t>
  </si>
  <si>
    <t>合計値分散</t>
  </si>
  <si>
    <t>変数3は相関係数が小さく、削除時のαが大きくなるので、この３つの変数の中では不適切な変数と言えます。</t>
  </si>
  <si>
    <t>しかし、実際の分析において、この変数を除外すべきかどうかは分析目的や解析手法などを考慮した上で、</t>
  </si>
  <si>
    <t>最終的には分析者の判断によります。</t>
  </si>
  <si>
    <t>クロンバックαだけで判断すべきではありません。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</si>
</sst>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7">
    <font>
      <sz val="11"/>
      <name val="ＭＳ Ｐゴシック"/>
      <family val="3"/>
    </font>
    <font>
      <b/>
      <sz val="11"/>
      <name val="ＭＳ Ｐゴシック"/>
      <family val="3"/>
    </font>
    <font>
      <sz val="6"/>
      <name val="ＭＳ Ｐゴシック"/>
      <family val="3"/>
    </font>
    <font>
      <sz val="11"/>
      <name val="ＭＳ ゴシック"/>
      <family val="3"/>
    </font>
    <font>
      <sz val="11"/>
      <color indexed="48"/>
      <name val="ＭＳ Ｐゴシック"/>
      <family val="3"/>
    </font>
    <font>
      <sz val="11"/>
      <color indexed="48"/>
      <name val="ＭＳ ゴシック"/>
      <family val="3"/>
    </font>
    <font>
      <sz val="11"/>
      <color indexed="10"/>
      <name val="ＭＳ Ｐゴシック"/>
      <family val="3"/>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0" fillId="0" borderId="1" xfId="0" applyBorder="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xf>
    <xf numFmtId="0" fontId="0" fillId="0" borderId="0" xfId="0" applyFont="1" applyAlignment="1">
      <alignment/>
    </xf>
    <xf numFmtId="0" fontId="3" fillId="0" borderId="2" xfId="0" applyFont="1" applyBorder="1" applyAlignment="1">
      <alignment/>
    </xf>
    <xf numFmtId="0" fontId="5" fillId="0" borderId="3" xfId="0" applyFont="1" applyBorder="1" applyAlignment="1">
      <alignment/>
    </xf>
    <xf numFmtId="0" fontId="0" fillId="0" borderId="0" xfId="0" applyBorder="1" applyAlignment="1">
      <alignment/>
    </xf>
    <xf numFmtId="0" fontId="0" fillId="0" borderId="0" xfId="0" applyFont="1" applyFill="1" applyBorder="1" applyAlignment="1">
      <alignment horizontal="center"/>
    </xf>
    <xf numFmtId="176" fontId="0" fillId="0" borderId="0" xfId="0" applyNumberFormat="1" applyBorder="1" applyAlignment="1">
      <alignment/>
    </xf>
    <xf numFmtId="176" fontId="0" fillId="0" borderId="4" xfId="0" applyNumberFormat="1" applyBorder="1" applyAlignment="1">
      <alignment/>
    </xf>
    <xf numFmtId="176" fontId="0" fillId="0" borderId="1" xfId="0" applyNumberFormat="1" applyBorder="1" applyAlignment="1">
      <alignment/>
    </xf>
    <xf numFmtId="176" fontId="0" fillId="0" borderId="5" xfId="0" applyNumberForma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0" fillId="0" borderId="13" xfId="0" applyBorder="1" applyAlignment="1">
      <alignment/>
    </xf>
    <xf numFmtId="0" fontId="4" fillId="0" borderId="14" xfId="0" applyFont="1" applyBorder="1" applyAlignment="1">
      <alignment/>
    </xf>
    <xf numFmtId="0" fontId="0" fillId="0" borderId="4" xfId="0" applyBorder="1" applyAlignment="1">
      <alignment/>
    </xf>
    <xf numFmtId="0" fontId="0" fillId="0" borderId="5" xfId="0" applyBorder="1" applyAlignment="1">
      <alignment/>
    </xf>
    <xf numFmtId="0" fontId="4" fillId="0" borderId="4" xfId="0" applyFont="1" applyBorder="1" applyAlignment="1">
      <alignment/>
    </xf>
    <xf numFmtId="0" fontId="6" fillId="0" borderId="0"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workbookViewId="0" topLeftCell="A1">
      <selection activeCell="A2" sqref="A2"/>
    </sheetView>
  </sheetViews>
  <sheetFormatPr defaultColWidth="9.00390625" defaultRowHeight="13.5"/>
  <cols>
    <col min="1" max="1" width="2.375" style="0" customWidth="1"/>
    <col min="2" max="6" width="9.875" style="0" customWidth="1"/>
  </cols>
  <sheetData>
    <row r="1" spans="1:6" ht="13.5">
      <c r="A1" s="1" t="s">
        <v>0</v>
      </c>
      <c r="F1" s="10"/>
    </row>
    <row r="2" ht="13.5">
      <c r="B2" t="s">
        <v>1</v>
      </c>
    </row>
    <row r="3" ht="13.5">
      <c r="B3" t="s">
        <v>2</v>
      </c>
    </row>
    <row r="5" ht="13.5">
      <c r="A5" s="4" t="s">
        <v>3</v>
      </c>
    </row>
    <row r="6" ht="13.5">
      <c r="B6" t="s">
        <v>4</v>
      </c>
    </row>
    <row r="7" ht="13.5">
      <c r="B7" t="s">
        <v>5</v>
      </c>
    </row>
    <row r="8" ht="13.5">
      <c r="B8" t="s">
        <v>6</v>
      </c>
    </row>
    <row r="10" ht="12.75" customHeight="1">
      <c r="A10" s="4" t="s">
        <v>7</v>
      </c>
    </row>
    <row r="11" ht="12.75" customHeight="1">
      <c r="A11" s="4"/>
    </row>
    <row r="12" spans="2:6" ht="13.5">
      <c r="B12" s="15" t="s">
        <v>8</v>
      </c>
      <c r="C12" s="15" t="s">
        <v>9</v>
      </c>
      <c r="D12" s="15" t="s">
        <v>10</v>
      </c>
      <c r="E12" s="15" t="s">
        <v>11</v>
      </c>
      <c r="F12" s="15" t="s">
        <v>12</v>
      </c>
    </row>
    <row r="13" spans="2:10" ht="13.5">
      <c r="B13">
        <v>1</v>
      </c>
      <c r="C13">
        <v>2</v>
      </c>
      <c r="D13">
        <v>3</v>
      </c>
      <c r="E13">
        <v>4</v>
      </c>
      <c r="F13" s="4">
        <f>SUM(C13:E13)</f>
        <v>9</v>
      </c>
      <c r="I13" s="9"/>
      <c r="J13" s="9"/>
    </row>
    <row r="14" spans="2:10" ht="13.5">
      <c r="B14">
        <v>2</v>
      </c>
      <c r="C14">
        <v>3</v>
      </c>
      <c r="D14">
        <v>4</v>
      </c>
      <c r="E14">
        <v>4</v>
      </c>
      <c r="F14" s="4">
        <f aca="true" t="shared" si="0" ref="F14:F22">SUM(C14:E14)</f>
        <v>11</v>
      </c>
      <c r="I14" s="9"/>
      <c r="J14" s="9"/>
    </row>
    <row r="15" spans="2:10" ht="13.5">
      <c r="B15">
        <v>3</v>
      </c>
      <c r="C15">
        <v>1</v>
      </c>
      <c r="D15">
        <v>2</v>
      </c>
      <c r="E15">
        <v>3</v>
      </c>
      <c r="F15" s="4">
        <f t="shared" si="0"/>
        <v>6</v>
      </c>
      <c r="I15" s="9"/>
      <c r="J15" s="9"/>
    </row>
    <row r="16" spans="2:10" ht="13.5">
      <c r="B16">
        <v>4</v>
      </c>
      <c r="C16">
        <v>4</v>
      </c>
      <c r="D16">
        <v>5</v>
      </c>
      <c r="E16">
        <v>3</v>
      </c>
      <c r="F16" s="4">
        <f t="shared" si="0"/>
        <v>12</v>
      </c>
      <c r="I16" s="9"/>
      <c r="J16" s="9"/>
    </row>
    <row r="17" spans="2:10" ht="13.5">
      <c r="B17">
        <v>5</v>
      </c>
      <c r="C17">
        <v>3</v>
      </c>
      <c r="D17">
        <v>4</v>
      </c>
      <c r="E17">
        <v>5</v>
      </c>
      <c r="F17" s="4">
        <f t="shared" si="0"/>
        <v>12</v>
      </c>
      <c r="I17" s="9"/>
      <c r="J17" s="9"/>
    </row>
    <row r="18" spans="2:10" ht="13.5">
      <c r="B18">
        <v>6</v>
      </c>
      <c r="C18">
        <v>2</v>
      </c>
      <c r="D18">
        <v>1</v>
      </c>
      <c r="E18">
        <v>3</v>
      </c>
      <c r="F18" s="4">
        <f t="shared" si="0"/>
        <v>6</v>
      </c>
      <c r="I18" s="9"/>
      <c r="J18" s="9"/>
    </row>
    <row r="19" spans="2:10" ht="13.5">
      <c r="B19">
        <v>7</v>
      </c>
      <c r="C19">
        <v>3</v>
      </c>
      <c r="D19">
        <v>4</v>
      </c>
      <c r="E19">
        <v>5</v>
      </c>
      <c r="F19" s="4">
        <f t="shared" si="0"/>
        <v>12</v>
      </c>
      <c r="I19" s="9"/>
      <c r="J19" s="9"/>
    </row>
    <row r="20" spans="2:10" ht="13.5">
      <c r="B20">
        <v>8</v>
      </c>
      <c r="C20">
        <v>5</v>
      </c>
      <c r="D20">
        <v>5</v>
      </c>
      <c r="E20">
        <v>5</v>
      </c>
      <c r="F20" s="4">
        <f t="shared" si="0"/>
        <v>15</v>
      </c>
      <c r="I20" s="9"/>
      <c r="J20" s="9"/>
    </row>
    <row r="21" spans="2:10" ht="13.5">
      <c r="B21">
        <v>9</v>
      </c>
      <c r="C21">
        <v>3</v>
      </c>
      <c r="D21">
        <v>3</v>
      </c>
      <c r="E21">
        <v>1</v>
      </c>
      <c r="F21" s="4">
        <f t="shared" si="0"/>
        <v>7</v>
      </c>
      <c r="I21" s="9"/>
      <c r="J21" s="9"/>
    </row>
    <row r="22" spans="2:10" ht="13.5">
      <c r="B22" s="2">
        <v>10</v>
      </c>
      <c r="C22" s="2">
        <v>2</v>
      </c>
      <c r="D22" s="2">
        <v>1</v>
      </c>
      <c r="E22" s="2">
        <v>2</v>
      </c>
      <c r="F22" s="5">
        <f t="shared" si="0"/>
        <v>5</v>
      </c>
      <c r="I22" s="9"/>
      <c r="J22" s="9"/>
    </row>
    <row r="23" spans="2:10" ht="13.5">
      <c r="B23" t="s">
        <v>13</v>
      </c>
      <c r="C23" s="4">
        <f>VAR(C13:C22)</f>
        <v>1.2888888888888883</v>
      </c>
      <c r="D23" s="4">
        <f>VAR(D13:D22)</f>
        <v>2.177777777777777</v>
      </c>
      <c r="E23" s="4">
        <f>VAR(E13:E22)</f>
        <v>1.8333333333333333</v>
      </c>
      <c r="F23" s="4">
        <f>VAR(F13:F22)</f>
        <v>11.38888888888889</v>
      </c>
      <c r="I23" s="9"/>
      <c r="J23" s="9"/>
    </row>
    <row r="25" spans="2:3" ht="14.25" thickBot="1">
      <c r="B25" t="s">
        <v>14</v>
      </c>
      <c r="C25" s="6">
        <v>3</v>
      </c>
    </row>
    <row r="26" spans="2:6" ht="14.25" thickBot="1">
      <c r="B26" s="7" t="s">
        <v>15</v>
      </c>
      <c r="C26" s="8">
        <f>(C25/(C25-1))*(1-SUM(C23:E23)/F23)</f>
        <v>0.8019512195121952</v>
      </c>
      <c r="F26" s="3"/>
    </row>
  </sheetData>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2"/>
  <sheetViews>
    <sheetView workbookViewId="0" topLeftCell="A1">
      <selection activeCell="A2" sqref="A2"/>
    </sheetView>
  </sheetViews>
  <sheetFormatPr defaultColWidth="9.00390625" defaultRowHeight="13.5"/>
  <cols>
    <col min="1" max="1" width="3.00390625" style="0" customWidth="1"/>
    <col min="2" max="5" width="9.625" style="0" customWidth="1"/>
    <col min="6" max="6" width="10.125" style="0" customWidth="1"/>
    <col min="8" max="8" width="12.75390625" style="0" customWidth="1"/>
  </cols>
  <sheetData>
    <row r="1" ht="13.5">
      <c r="A1" s="1" t="s">
        <v>16</v>
      </c>
    </row>
    <row r="2" spans="1:2" ht="13.5">
      <c r="A2" s="1"/>
      <c r="B2" t="s">
        <v>17</v>
      </c>
    </row>
    <row r="3" spans="1:2" ht="13.5">
      <c r="A3" s="1"/>
      <c r="B3" t="s">
        <v>18</v>
      </c>
    </row>
    <row r="4" ht="13.5">
      <c r="A4" s="1"/>
    </row>
    <row r="5" ht="13.5">
      <c r="B5" t="s">
        <v>19</v>
      </c>
    </row>
    <row r="6" spans="2:5" ht="13.5">
      <c r="B6" s="15" t="s">
        <v>8</v>
      </c>
      <c r="C6" s="15" t="s">
        <v>9</v>
      </c>
      <c r="D6" s="15" t="s">
        <v>10</v>
      </c>
      <c r="E6" s="15" t="s">
        <v>11</v>
      </c>
    </row>
    <row r="7" spans="2:5" ht="13.5">
      <c r="B7">
        <v>1</v>
      </c>
      <c r="C7">
        <v>2</v>
      </c>
      <c r="D7">
        <v>3</v>
      </c>
      <c r="E7">
        <v>4</v>
      </c>
    </row>
    <row r="8" spans="2:5" ht="13.5">
      <c r="B8">
        <v>2</v>
      </c>
      <c r="C8">
        <v>3</v>
      </c>
      <c r="D8">
        <v>4</v>
      </c>
      <c r="E8">
        <v>4</v>
      </c>
    </row>
    <row r="9" spans="2:5" ht="13.5">
      <c r="B9">
        <v>3</v>
      </c>
      <c r="C9">
        <v>1</v>
      </c>
      <c r="D9">
        <v>2</v>
      </c>
      <c r="E9">
        <v>3</v>
      </c>
    </row>
    <row r="10" spans="2:5" ht="13.5">
      <c r="B10">
        <v>4</v>
      </c>
      <c r="C10">
        <v>4</v>
      </c>
      <c r="D10">
        <v>5</v>
      </c>
      <c r="E10">
        <v>3</v>
      </c>
    </row>
    <row r="11" spans="2:5" ht="13.5">
      <c r="B11">
        <v>5</v>
      </c>
      <c r="C11">
        <v>3</v>
      </c>
      <c r="D11">
        <v>4</v>
      </c>
      <c r="E11">
        <v>5</v>
      </c>
    </row>
    <row r="12" spans="2:5" ht="13.5">
      <c r="B12">
        <v>6</v>
      </c>
      <c r="C12">
        <v>2</v>
      </c>
      <c r="D12">
        <v>1</v>
      </c>
      <c r="E12">
        <v>3</v>
      </c>
    </row>
    <row r="13" spans="2:5" ht="13.5">
      <c r="B13">
        <v>7</v>
      </c>
      <c r="C13">
        <v>3</v>
      </c>
      <c r="D13">
        <v>4</v>
      </c>
      <c r="E13">
        <v>5</v>
      </c>
    </row>
    <row r="14" spans="2:5" ht="13.5">
      <c r="B14">
        <v>8</v>
      </c>
      <c r="C14">
        <v>5</v>
      </c>
      <c r="D14">
        <v>5</v>
      </c>
      <c r="E14">
        <v>5</v>
      </c>
    </row>
    <row r="15" spans="2:5" ht="13.5">
      <c r="B15">
        <v>9</v>
      </c>
      <c r="C15">
        <v>3</v>
      </c>
      <c r="D15">
        <v>3</v>
      </c>
      <c r="E15">
        <v>1</v>
      </c>
    </row>
    <row r="16" spans="2:5" ht="13.5">
      <c r="B16" s="2">
        <v>10</v>
      </c>
      <c r="C16" s="2">
        <v>2</v>
      </c>
      <c r="D16" s="2">
        <v>1</v>
      </c>
      <c r="E16" s="2">
        <v>2</v>
      </c>
    </row>
    <row r="17" spans="3:5" ht="13.5">
      <c r="C17" s="4"/>
      <c r="D17" s="4"/>
      <c r="E17" s="4"/>
    </row>
    <row r="18" ht="14.25" thickBot="1">
      <c r="B18" t="s">
        <v>20</v>
      </c>
    </row>
    <row r="19" spans="2:10" ht="13.5">
      <c r="B19" s="16" t="s">
        <v>8</v>
      </c>
      <c r="C19" s="15" t="s">
        <v>10</v>
      </c>
      <c r="D19" s="16" t="s">
        <v>11</v>
      </c>
      <c r="E19" s="16" t="s">
        <v>12</v>
      </c>
      <c r="F19" s="15" t="s">
        <v>9</v>
      </c>
      <c r="H19" s="20" t="s">
        <v>21</v>
      </c>
      <c r="I19" s="21">
        <f>CORREL(E20:E29,F20:F29)</f>
        <v>0.6820855090904877</v>
      </c>
      <c r="J19" s="27" t="s">
        <v>22</v>
      </c>
    </row>
    <row r="20" spans="2:10" ht="14.25" thickBot="1">
      <c r="B20" s="24">
        <v>1</v>
      </c>
      <c r="C20">
        <v>3</v>
      </c>
      <c r="D20" s="24">
        <v>4</v>
      </c>
      <c r="E20" s="24">
        <f>SUM(C20:D20)</f>
        <v>7</v>
      </c>
      <c r="F20">
        <v>2</v>
      </c>
      <c r="H20" s="22" t="s">
        <v>23</v>
      </c>
      <c r="I20" s="23">
        <f>(2/1)*(1-SUM(C30:D30)/E30)</f>
        <v>0.7130124777183608</v>
      </c>
      <c r="J20" s="27" t="s">
        <v>24</v>
      </c>
    </row>
    <row r="21" spans="2:6" ht="13.5">
      <c r="B21" s="24">
        <v>2</v>
      </c>
      <c r="C21">
        <v>4</v>
      </c>
      <c r="D21" s="24">
        <v>4</v>
      </c>
      <c r="E21" s="24">
        <f aca="true" t="shared" si="0" ref="E21:E29">SUM(C21:D21)</f>
        <v>8</v>
      </c>
      <c r="F21">
        <v>3</v>
      </c>
    </row>
    <row r="22" spans="2:6" ht="13.5">
      <c r="B22" s="24">
        <v>3</v>
      </c>
      <c r="C22">
        <v>2</v>
      </c>
      <c r="D22" s="24">
        <v>3</v>
      </c>
      <c r="E22" s="24">
        <f t="shared" si="0"/>
        <v>5</v>
      </c>
      <c r="F22">
        <v>1</v>
      </c>
    </row>
    <row r="23" spans="2:6" ht="13.5">
      <c r="B23" s="24">
        <v>4</v>
      </c>
      <c r="C23">
        <v>5</v>
      </c>
      <c r="D23" s="24">
        <v>3</v>
      </c>
      <c r="E23" s="24">
        <f t="shared" si="0"/>
        <v>8</v>
      </c>
      <c r="F23">
        <v>4</v>
      </c>
    </row>
    <row r="24" spans="2:6" ht="13.5">
      <c r="B24" s="24">
        <v>5</v>
      </c>
      <c r="C24">
        <v>4</v>
      </c>
      <c r="D24" s="24">
        <v>5</v>
      </c>
      <c r="E24" s="24">
        <f t="shared" si="0"/>
        <v>9</v>
      </c>
      <c r="F24">
        <v>3</v>
      </c>
    </row>
    <row r="25" spans="2:6" ht="13.5">
      <c r="B25" s="24">
        <v>6</v>
      </c>
      <c r="C25">
        <v>1</v>
      </c>
      <c r="D25" s="24">
        <v>3</v>
      </c>
      <c r="E25" s="24">
        <f t="shared" si="0"/>
        <v>4</v>
      </c>
      <c r="F25">
        <v>2</v>
      </c>
    </row>
    <row r="26" spans="2:6" ht="13.5">
      <c r="B26" s="24">
        <v>7</v>
      </c>
      <c r="C26">
        <v>4</v>
      </c>
      <c r="D26" s="24">
        <v>5</v>
      </c>
      <c r="E26" s="24">
        <f t="shared" si="0"/>
        <v>9</v>
      </c>
      <c r="F26">
        <v>3</v>
      </c>
    </row>
    <row r="27" spans="2:6" ht="13.5">
      <c r="B27" s="24">
        <v>8</v>
      </c>
      <c r="C27">
        <v>5</v>
      </c>
      <c r="D27" s="24">
        <v>5</v>
      </c>
      <c r="E27" s="24">
        <f t="shared" si="0"/>
        <v>10</v>
      </c>
      <c r="F27">
        <v>5</v>
      </c>
    </row>
    <row r="28" spans="2:6" ht="13.5">
      <c r="B28" s="24">
        <v>9</v>
      </c>
      <c r="C28">
        <v>3</v>
      </c>
      <c r="D28" s="24">
        <v>1</v>
      </c>
      <c r="E28" s="24">
        <f t="shared" si="0"/>
        <v>4</v>
      </c>
      <c r="F28">
        <v>3</v>
      </c>
    </row>
    <row r="29" spans="2:6" ht="13.5">
      <c r="B29" s="25">
        <v>10</v>
      </c>
      <c r="C29" s="2">
        <v>1</v>
      </c>
      <c r="D29" s="25">
        <v>2</v>
      </c>
      <c r="E29" s="25">
        <f t="shared" si="0"/>
        <v>3</v>
      </c>
      <c r="F29" s="2">
        <v>2</v>
      </c>
    </row>
    <row r="30" spans="2:5" ht="13.5">
      <c r="B30" s="24" t="s">
        <v>13</v>
      </c>
      <c r="C30" s="4">
        <f>VAR(C20:C29)</f>
        <v>2.177777777777777</v>
      </c>
      <c r="D30" s="26">
        <f>VAR(D20:D29)</f>
        <v>1.8333333333333333</v>
      </c>
      <c r="E30" s="26">
        <f>VAR(E20:E29)</f>
        <v>6.233333333333336</v>
      </c>
    </row>
    <row r="32" ht="13.5">
      <c r="B32" t="s">
        <v>25</v>
      </c>
    </row>
    <row r="34" spans="2:6" ht="13.5">
      <c r="B34" s="17" t="s">
        <v>26</v>
      </c>
      <c r="C34" s="15" t="s">
        <v>27</v>
      </c>
      <c r="D34" s="15" t="s">
        <v>28</v>
      </c>
      <c r="E34" s="15" t="s">
        <v>21</v>
      </c>
      <c r="F34" s="16" t="s">
        <v>23</v>
      </c>
    </row>
    <row r="35" spans="2:6" ht="13.5">
      <c r="B35" s="18" t="s">
        <v>9</v>
      </c>
      <c r="C35" s="11">
        <v>6.7</v>
      </c>
      <c r="D35" s="11">
        <v>6.233333333333336</v>
      </c>
      <c r="E35" s="11">
        <v>0.6820855090904877</v>
      </c>
      <c r="F35" s="12">
        <v>0.7130124777183606</v>
      </c>
    </row>
    <row r="36" spans="2:6" ht="13.5">
      <c r="B36" s="18" t="s">
        <v>10</v>
      </c>
      <c r="C36" s="11">
        <v>6.3</v>
      </c>
      <c r="D36" s="11">
        <v>4.233333333333336</v>
      </c>
      <c r="E36" s="11">
        <v>0.8197048313256958</v>
      </c>
      <c r="F36" s="12">
        <v>0.5249343832021008</v>
      </c>
    </row>
    <row r="37" spans="2:6" ht="13.5">
      <c r="B37" s="19" t="s">
        <v>11</v>
      </c>
      <c r="C37" s="13">
        <v>6</v>
      </c>
      <c r="D37" s="13">
        <v>6.222222222222222</v>
      </c>
      <c r="E37" s="13">
        <v>0.49346377121982676</v>
      </c>
      <c r="F37" s="14">
        <v>0.885714285714286</v>
      </c>
    </row>
    <row r="39" ht="13.5">
      <c r="B39" s="4" t="s">
        <v>29</v>
      </c>
    </row>
    <row r="40" ht="13.5">
      <c r="B40" s="4" t="s">
        <v>30</v>
      </c>
    </row>
    <row r="41" ht="13.5">
      <c r="B41" s="4" t="s">
        <v>31</v>
      </c>
    </row>
    <row r="42" ht="13.5">
      <c r="B42" s="4" t="s">
        <v>32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SSRI</dc:creator>
  <cp:keywords/>
  <dc:description/>
  <cp:lastModifiedBy/>
  <cp:lastPrinted>2007-02-28T15:00:00Z</cp:lastPrinted>
  <dcterms:created xsi:type="dcterms:W3CDTF">2007-02-28T15:00:00Z</dcterms:created>
  <dcterms:modified xsi:type="dcterms:W3CDTF">2007-02-28T15:00:00Z</dcterms:modified>
  <cp:category/>
  <cp:version/>
  <cp:contentType/>
  <cp:contentStatus/>
</cp:coreProperties>
</file>