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30" windowWidth="12120" windowHeight="8415" activeTab="0"/>
  </bookViews>
  <sheets>
    <sheet name="t分布" sheetId="1" r:id="rId1"/>
    <sheet name="t分布グラフ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<sst xmlns="http://schemas.openxmlformats.org/spreadsheetml/2006/main" count="34" uniqueCount="30">
  <si>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t分布</t>
  </si>
  <si>
    <t>t分布に関係したExcelの統計関数には以下のようなものがあります。</t>
  </si>
  <si>
    <t>TDIST関数</t>
  </si>
  <si>
    <t>任意自由度のｔ分布の値に対応する確率を計算する関数です。</t>
  </si>
  <si>
    <t>尾部の指定によって、両側確率(=2)または上側確率(=1)が計算されます。</t>
  </si>
  <si>
    <t>計算例</t>
  </si>
  <si>
    <t>自由度７のt分布において以下の値に対応する確率を計算します。</t>
  </si>
  <si>
    <t>値</t>
  </si>
  <si>
    <t>確率</t>
  </si>
  <si>
    <t>2以上</t>
  </si>
  <si>
    <t>-1以下</t>
  </si>
  <si>
    <t>→値が負の場合は正に変換して計算する（t分布は左右対称）</t>
  </si>
  <si>
    <t>-1以上+1以下</t>
  </si>
  <si>
    <t>TINV関数</t>
  </si>
  <si>
    <t>任意自由度のｔ分布の確率に対応するパーセント点を計算する関数です。</t>
  </si>
  <si>
    <t>常に両側確率パーセント点で計算されます。</t>
  </si>
  <si>
    <t>自由度７のt分布において確率に対応するパーセント点を計算します。</t>
  </si>
  <si>
    <t>ﾊﾟｰｾﾝﾄ点</t>
  </si>
  <si>
    <t>上側確率５％</t>
  </si>
  <si>
    <t>両側確率５％</t>
  </si>
  <si>
    <t>t分布グラフ</t>
  </si>
  <si>
    <r>
      <t>TDIST関数を使用して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分布を描くことができます。</t>
    </r>
  </si>
  <si>
    <t>手順１：パーセント点と確率密度を計算する。</t>
  </si>
  <si>
    <t>手順２：散布図を描く。</t>
  </si>
  <si>
    <t>グラフを加工すれば下記のようなt分布グラフが作成できます。</t>
  </si>
  <si>
    <t>注意：厳密なグラフではありません。</t>
  </si>
  <si>
    <t>自由度</t>
  </si>
  <si>
    <t>→自由度を変えるとグラフの形が変わります。</t>
  </si>
  <si>
    <t>累積確率</t>
  </si>
  <si>
    <t>確率密度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</si>
</sst>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b/>
      <sz val="11"/>
      <color indexed="48"/>
      <name val="ＭＳ ゴシック"/>
      <family val="3"/>
    </font>
    <font>
      <sz val="11"/>
      <color indexed="48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20" applyFont="1">
      <alignment/>
      <protection/>
    </xf>
    <xf numFmtId="0" fontId="1" fillId="0" borderId="0" xfId="20" applyFont="1">
      <alignment/>
      <protection/>
    </xf>
    <xf numFmtId="0" fontId="4" fillId="0" borderId="0" xfId="20">
      <alignment/>
      <protection/>
    </xf>
    <xf numFmtId="0" fontId="3" fillId="0" borderId="0" xfId="21" applyFont="1">
      <alignment/>
      <protection/>
    </xf>
    <xf numFmtId="0" fontId="5" fillId="0" borderId="0" xfId="20" applyFont="1" applyAlignment="1">
      <alignment horizontal="right"/>
      <protection/>
    </xf>
    <xf numFmtId="0" fontId="3" fillId="0" borderId="1" xfId="20" applyFont="1" applyBorder="1">
      <alignment/>
      <protection/>
    </xf>
    <xf numFmtId="0" fontId="6" fillId="0" borderId="0" xfId="20" applyFont="1">
      <alignment/>
      <protection/>
    </xf>
    <xf numFmtId="0" fontId="3" fillId="0" borderId="0" xfId="20" applyFont="1" quotePrefix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7" fillId="0" borderId="0" xfId="22" applyFont="1">
      <alignment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S2演習Q" xfId="20"/>
    <cellStyle name="標準_特別区演習問題2" xfId="21"/>
    <cellStyle name="標準_分布型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575"/>
          <c:w val="0.956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't分布グラフ'!$E$13</c:f>
              <c:strCache>
                <c:ptCount val="1"/>
                <c:pt idx="0">
                  <c:v>確率密度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't分布グラフ'!$B$15:$B$75</c:f>
              <c:numCache/>
            </c:numRef>
          </c:xVal>
          <c:yVal>
            <c:numRef>
              <c:f>'t分布グラフ'!$E$15:$E$75</c:f>
              <c:numCache/>
            </c:numRef>
          </c:yVal>
          <c:smooth val="1"/>
        </c:ser>
        <c:axId val="25333617"/>
        <c:axId val="26675962"/>
      </c:scatterChart>
      <c:valAx>
        <c:axId val="25333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75962"/>
        <c:crosses val="autoZero"/>
        <c:crossBetween val="midCat"/>
        <c:dispUnits/>
      </c:valAx>
      <c:valAx>
        <c:axId val="26675962"/>
        <c:scaling>
          <c:orientation val="minMax"/>
        </c:scaling>
        <c:axPos val="l"/>
        <c:delete val="1"/>
        <c:majorTickMark val="in"/>
        <c:minorTickMark val="none"/>
        <c:tickLblPos val="nextTo"/>
        <c:crossAx val="25333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16</xdr:row>
      <xdr:rowOff>28575</xdr:rowOff>
    </xdr:from>
    <xdr:to>
      <xdr:col>12</xdr:col>
      <xdr:colOff>390525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3638550" y="2790825"/>
        <a:ext cx="4476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50390625" style="0" customWidth="1"/>
    <col min="2" max="2" width="11.25390625" style="0" customWidth="1"/>
    <col min="4" max="4" width="9.125" style="0" customWidth="1"/>
  </cols>
  <sheetData>
    <row r="1" spans="1:5" ht="13.5">
      <c r="A1" s="1" t="s">
        <v>0</v>
      </c>
      <c r="B1" s="2"/>
      <c r="C1" s="2"/>
      <c r="D1" s="2"/>
      <c r="E1" s="2"/>
    </row>
    <row r="2" spans="1:5" ht="13.5">
      <c r="A2" s="2"/>
      <c r="B2" s="2" t="s">
        <v>1</v>
      </c>
      <c r="C2" s="2"/>
      <c r="D2" s="2"/>
      <c r="E2" s="2"/>
    </row>
    <row r="3" spans="1:5" ht="13.5">
      <c r="A3" s="3"/>
      <c r="B3" s="4"/>
      <c r="C3" s="3"/>
      <c r="D3" s="3"/>
      <c r="E3" s="5"/>
    </row>
    <row r="4" spans="1:5" ht="13.5">
      <c r="A4" s="3"/>
      <c r="B4" s="4" t="s">
        <v>2</v>
      </c>
      <c r="C4" s="3" t="s">
        <v>3</v>
      </c>
      <c r="D4" s="3"/>
      <c r="E4" s="3"/>
    </row>
    <row r="5" spans="1:5" ht="13.5">
      <c r="A5" s="3"/>
      <c r="B5" s="4"/>
      <c r="C5" s="6" t="s">
        <v>4</v>
      </c>
      <c r="D5" s="3"/>
      <c r="E5" s="3"/>
    </row>
    <row r="6" ht="13.5">
      <c r="A6" s="3"/>
    </row>
    <row r="7" spans="1:3" ht="13.5">
      <c r="A7" s="3"/>
      <c r="B7" s="7" t="s">
        <v>5</v>
      </c>
      <c r="C7" t="s">
        <v>6</v>
      </c>
    </row>
    <row r="8" spans="1:5" ht="13.5">
      <c r="A8" s="3"/>
      <c r="B8" s="4"/>
      <c r="C8" s="8" t="s">
        <v>7</v>
      </c>
      <c r="D8" s="8"/>
      <c r="E8" s="8" t="s">
        <v>8</v>
      </c>
    </row>
    <row r="9" spans="1:6" ht="13.5">
      <c r="A9" s="3"/>
      <c r="B9" s="3"/>
      <c r="C9" s="3" t="s">
        <v>9</v>
      </c>
      <c r="E9" s="9">
        <f>1-TDIST(2,7,1)</f>
        <v>0.957190336288229</v>
      </c>
      <c r="F9" s="11"/>
    </row>
    <row r="10" spans="1:6" ht="13.5">
      <c r="A10" s="3"/>
      <c r="B10" s="3"/>
      <c r="C10" s="10" t="s">
        <v>10</v>
      </c>
      <c r="D10" s="3"/>
      <c r="E10" s="12">
        <f>TDIST(1,7,1)</f>
        <v>0.1753083314305523</v>
      </c>
      <c r="F10" s="11" t="s">
        <v>11</v>
      </c>
    </row>
    <row r="11" spans="1:5" ht="13.5">
      <c r="A11" s="3"/>
      <c r="B11" s="3"/>
      <c r="C11" s="10" t="s">
        <v>12</v>
      </c>
      <c r="D11" s="3"/>
      <c r="E11" s="9">
        <f>1-TDIST(1,7,2)</f>
        <v>0.6493833371388954</v>
      </c>
    </row>
    <row r="12" spans="1:5" ht="13.5">
      <c r="A12" s="3"/>
      <c r="B12" s="3"/>
      <c r="C12" s="10"/>
      <c r="D12" s="3"/>
      <c r="E12" s="9"/>
    </row>
    <row r="13" spans="1:7" ht="13.5">
      <c r="A13" s="3"/>
      <c r="B13" s="4" t="s">
        <v>13</v>
      </c>
      <c r="C13" s="3" t="s">
        <v>14</v>
      </c>
      <c r="D13" s="3"/>
      <c r="E13" s="3"/>
      <c r="G13" s="12"/>
    </row>
    <row r="14" spans="1:5" ht="13.5">
      <c r="A14" s="3"/>
      <c r="B14" s="4"/>
      <c r="C14" s="6" t="s">
        <v>15</v>
      </c>
      <c r="D14" s="3"/>
      <c r="E14" s="3"/>
    </row>
    <row r="15" spans="1:5" ht="13.5">
      <c r="A15" s="3"/>
      <c r="B15" s="4"/>
      <c r="C15" s="6"/>
      <c r="D15" s="3"/>
      <c r="E15" s="3"/>
    </row>
    <row r="16" spans="1:5" ht="13.5">
      <c r="A16" s="3"/>
      <c r="B16" s="7" t="s">
        <v>5</v>
      </c>
      <c r="C16" t="s">
        <v>16</v>
      </c>
      <c r="D16" s="3"/>
      <c r="E16" s="3"/>
    </row>
    <row r="17" spans="1:5" ht="13.5">
      <c r="A17" s="3"/>
      <c r="B17" s="4"/>
      <c r="C17" s="8" t="s">
        <v>8</v>
      </c>
      <c r="D17" s="8"/>
      <c r="E17" s="8" t="s">
        <v>17</v>
      </c>
    </row>
    <row r="18" spans="1:5" ht="13.5">
      <c r="A18" s="3"/>
      <c r="B18" s="3"/>
      <c r="C18" s="3" t="s">
        <v>18</v>
      </c>
      <c r="D18" s="3"/>
      <c r="E18" s="9">
        <f>TINV(0.05*2,7)</f>
        <v>1.8945775082102045</v>
      </c>
    </row>
    <row r="19" spans="1:5" ht="13.5">
      <c r="A19" s="3"/>
      <c r="B19" s="3"/>
      <c r="C19" s="3" t="s">
        <v>19</v>
      </c>
      <c r="D19" s="3"/>
      <c r="E19" s="9">
        <f>TINV(0.05,7)</f>
        <v>2.3646225599804893</v>
      </c>
    </row>
    <row r="20" spans="1:5" ht="13.5">
      <c r="A20" s="3"/>
      <c r="B20" s="3"/>
      <c r="C20" s="3"/>
      <c r="D20" s="3"/>
      <c r="E20" s="3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A2" sqref="A2"/>
    </sheetView>
  </sheetViews>
  <sheetFormatPr defaultColWidth="9.00390625" defaultRowHeight="13.5"/>
  <cols>
    <col min="1" max="1" width="2.375" style="0" customWidth="1"/>
  </cols>
  <sheetData>
    <row r="1" s="14" customFormat="1" ht="13.5">
      <c r="A1" s="13" t="s">
        <v>20</v>
      </c>
    </row>
    <row r="2" s="14" customFormat="1" ht="13.5">
      <c r="B2" s="15" t="s">
        <v>21</v>
      </c>
    </row>
    <row r="3" s="14" customFormat="1" ht="13.5"/>
    <row r="4" s="14" customFormat="1" ht="13.5">
      <c r="B4" s="15" t="s">
        <v>22</v>
      </c>
    </row>
    <row r="5" s="14" customFormat="1" ht="13.5"/>
    <row r="6" s="14" customFormat="1" ht="13.5">
      <c r="B6" s="15" t="s">
        <v>23</v>
      </c>
    </row>
    <row r="7" s="14" customFormat="1" ht="13.5">
      <c r="B7" s="15" t="s">
        <v>24</v>
      </c>
    </row>
    <row r="8" s="14" customFormat="1" ht="13.5">
      <c r="B8" s="16" t="s">
        <v>25</v>
      </c>
    </row>
    <row r="10" ht="14.25" thickBot="1"/>
    <row r="11" spans="2:4" ht="14.25" thickBot="1">
      <c r="B11" t="s">
        <v>26</v>
      </c>
      <c r="C11" s="17">
        <v>7</v>
      </c>
      <c r="D11" s="11" t="s">
        <v>27</v>
      </c>
    </row>
    <row r="13" spans="2:5" ht="13.5">
      <c r="B13" s="18" t="s">
        <v>17</v>
      </c>
      <c r="C13" s="18" t="s">
        <v>8</v>
      </c>
      <c r="D13" s="18" t="s">
        <v>28</v>
      </c>
      <c r="E13" s="18" t="s">
        <v>29</v>
      </c>
    </row>
    <row r="14" spans="2:5" ht="13.5">
      <c r="B14">
        <v>-3.1</v>
      </c>
      <c r="C14" s="12">
        <f aca="true" t="shared" si="0" ref="C14:C45">TDIST(-B14,$C$11,1)</f>
        <v>0.008661144708796701</v>
      </c>
      <c r="D14" s="12">
        <f aca="true" t="shared" si="1" ref="D14:D44">C14</f>
        <v>0.008661144708796701</v>
      </c>
      <c r="E14" s="12"/>
    </row>
    <row r="15" spans="2:5" ht="13.5">
      <c r="B15">
        <v>-3</v>
      </c>
      <c r="C15" s="12">
        <f t="shared" si="0"/>
        <v>0.009971063058860103</v>
      </c>
      <c r="D15" s="12">
        <f t="shared" si="1"/>
        <v>0.009971063058860103</v>
      </c>
      <c r="E15" s="12">
        <f>(D15-D14)/(B15-B14)</f>
        <v>0.013099183500634009</v>
      </c>
    </row>
    <row r="16" spans="2:5" ht="13.5">
      <c r="B16">
        <v>-2.9</v>
      </c>
      <c r="C16" s="12">
        <f t="shared" si="0"/>
        <v>0.011492965062812999</v>
      </c>
      <c r="D16" s="12">
        <f t="shared" si="1"/>
        <v>0.011492965062812999</v>
      </c>
      <c r="E16" s="12">
        <f aca="true" t="shared" si="2" ref="E16:E75">(D16-D15)/(B16-B15)</f>
        <v>0.015219020039528942</v>
      </c>
    </row>
    <row r="17" spans="2:5" ht="13.5">
      <c r="B17">
        <v>-2.8</v>
      </c>
      <c r="C17" s="12">
        <f t="shared" si="0"/>
        <v>0.013262125464202036</v>
      </c>
      <c r="D17" s="12">
        <f t="shared" si="1"/>
        <v>0.013262125464202036</v>
      </c>
      <c r="E17" s="12">
        <f t="shared" si="2"/>
        <v>0.017691604013890354</v>
      </c>
    </row>
    <row r="18" spans="2:5" ht="13.5">
      <c r="B18">
        <v>-2.7</v>
      </c>
      <c r="C18" s="12">
        <f t="shared" si="0"/>
        <v>0.015319513530949819</v>
      </c>
      <c r="D18" s="12">
        <f t="shared" si="1"/>
        <v>0.015319513530949819</v>
      </c>
      <c r="E18" s="12">
        <f t="shared" si="2"/>
        <v>0.020573880667477902</v>
      </c>
    </row>
    <row r="19" spans="2:5" ht="13.5">
      <c r="B19">
        <v>-2.6</v>
      </c>
      <c r="C19" s="12">
        <f t="shared" si="0"/>
        <v>0.01771258189947427</v>
      </c>
      <c r="D19" s="12">
        <f t="shared" si="1"/>
        <v>0.01771258189947427</v>
      </c>
      <c r="E19" s="12">
        <f t="shared" si="2"/>
        <v>0.0239306836852445</v>
      </c>
    </row>
    <row r="20" spans="2:5" ht="13.5">
      <c r="B20">
        <v>-2.5</v>
      </c>
      <c r="C20" s="12">
        <f t="shared" si="0"/>
        <v>0.020496109284459278</v>
      </c>
      <c r="D20" s="12">
        <f t="shared" si="1"/>
        <v>0.020496109284459278</v>
      </c>
      <c r="E20" s="12">
        <f t="shared" si="2"/>
        <v>0.02783527384985004</v>
      </c>
    </row>
    <row r="21" spans="2:5" ht="13.5">
      <c r="B21">
        <v>-2.4</v>
      </c>
      <c r="C21" s="12">
        <f t="shared" si="0"/>
        <v>0.023733076537347512</v>
      </c>
      <c r="D21" s="12">
        <f t="shared" si="1"/>
        <v>0.023733076537347512</v>
      </c>
      <c r="E21" s="12">
        <f t="shared" si="2"/>
        <v>0.03236967252888232</v>
      </c>
    </row>
    <row r="22" spans="2:5" ht="13.5">
      <c r="B22">
        <v>-2.3</v>
      </c>
      <c r="C22" s="12">
        <f t="shared" si="0"/>
        <v>0.027495547561928377</v>
      </c>
      <c r="D22" s="12">
        <f t="shared" si="1"/>
        <v>0.027495547561928377</v>
      </c>
      <c r="E22" s="12">
        <f t="shared" si="2"/>
        <v>0.037624710245808615</v>
      </c>
    </row>
    <row r="23" spans="2:5" ht="13.5">
      <c r="B23">
        <v>-2.2</v>
      </c>
      <c r="C23" s="12">
        <f t="shared" si="0"/>
        <v>0.031865507556622735</v>
      </c>
      <c r="D23" s="12">
        <f t="shared" si="1"/>
        <v>0.031865507556622735</v>
      </c>
      <c r="E23" s="12">
        <f t="shared" si="2"/>
        <v>0.04369959994694373</v>
      </c>
    </row>
    <row r="24" spans="2:5" ht="13.5">
      <c r="B24">
        <v>-2.1</v>
      </c>
      <c r="C24" s="12">
        <f t="shared" si="0"/>
        <v>0.036935597876895196</v>
      </c>
      <c r="D24" s="12">
        <f t="shared" si="1"/>
        <v>0.036935597876895196</v>
      </c>
      <c r="E24" s="12">
        <f t="shared" si="2"/>
        <v>0.050700903202724565</v>
      </c>
    </row>
    <row r="25" spans="2:5" ht="13.5">
      <c r="B25">
        <v>-2</v>
      </c>
      <c r="C25" s="12">
        <f t="shared" si="0"/>
        <v>0.04280966371177093</v>
      </c>
      <c r="D25" s="12">
        <f t="shared" si="1"/>
        <v>0.04280966371177093</v>
      </c>
      <c r="E25" s="12">
        <f t="shared" si="2"/>
        <v>0.0587406583487573</v>
      </c>
    </row>
    <row r="26" spans="2:5" ht="13.5">
      <c r="B26">
        <v>-1.9</v>
      </c>
      <c r="C26" s="12">
        <f t="shared" si="0"/>
        <v>0.049603009633980635</v>
      </c>
      <c r="D26" s="12">
        <f t="shared" si="1"/>
        <v>0.049603009633980635</v>
      </c>
      <c r="E26" s="12">
        <f t="shared" si="2"/>
        <v>0.06793345922209698</v>
      </c>
    </row>
    <row r="27" spans="2:5" ht="13.5">
      <c r="B27">
        <v>-1.8</v>
      </c>
      <c r="C27" s="12">
        <f t="shared" si="0"/>
        <v>0.057442226312224676</v>
      </c>
      <c r="D27" s="12">
        <f t="shared" si="1"/>
        <v>0.057442226312224676</v>
      </c>
      <c r="E27" s="12">
        <f t="shared" si="2"/>
        <v>0.07839216678244051</v>
      </c>
    </row>
    <row r="28" spans="2:5" ht="13.5">
      <c r="B28">
        <v>-1.7</v>
      </c>
      <c r="C28" s="12">
        <f t="shared" si="0"/>
        <v>0.06646444754969112</v>
      </c>
      <c r="D28" s="12">
        <f t="shared" si="1"/>
        <v>0.06646444754969112</v>
      </c>
      <c r="E28" s="12">
        <f t="shared" si="2"/>
        <v>0.09022221237466438</v>
      </c>
    </row>
    <row r="29" spans="2:5" ht="13.5">
      <c r="B29">
        <v>-1.6</v>
      </c>
      <c r="C29" s="12">
        <f t="shared" si="0"/>
        <v>0.07681585369206842</v>
      </c>
      <c r="D29" s="12">
        <f t="shared" si="1"/>
        <v>0.07681585369206842</v>
      </c>
      <c r="E29" s="12">
        <f t="shared" si="2"/>
        <v>0.10351406142377312</v>
      </c>
    </row>
    <row r="30" spans="2:5" ht="13.5">
      <c r="B30">
        <v>-1.5</v>
      </c>
      <c r="C30" s="12">
        <f t="shared" si="0"/>
        <v>0.08864924352038239</v>
      </c>
      <c r="D30" s="12">
        <f t="shared" si="1"/>
        <v>0.08864924352038239</v>
      </c>
      <c r="E30" s="12">
        <f t="shared" si="2"/>
        <v>0.11833389828313962</v>
      </c>
    </row>
    <row r="31" spans="2:5" ht="13.5">
      <c r="B31">
        <v>-1.4</v>
      </c>
      <c r="C31" s="12">
        <f t="shared" si="0"/>
        <v>0.10212051700585878</v>
      </c>
      <c r="D31" s="12">
        <f t="shared" si="1"/>
        <v>0.10212051700585878</v>
      </c>
      <c r="E31" s="12">
        <f t="shared" si="2"/>
        <v>0.13471273485476376</v>
      </c>
    </row>
    <row r="32" spans="2:5" ht="13.5">
      <c r="B32">
        <v>-1.3</v>
      </c>
      <c r="C32" s="12">
        <f t="shared" si="0"/>
        <v>0.11738391772516504</v>
      </c>
      <c r="D32" s="12">
        <f t="shared" si="1"/>
        <v>0.11738391772516504</v>
      </c>
      <c r="E32" s="12">
        <f t="shared" si="2"/>
        <v>0.15263400719306283</v>
      </c>
    </row>
    <row r="33" spans="2:5" ht="13.5">
      <c r="B33">
        <v>-1.2</v>
      </c>
      <c r="C33" s="12">
        <f t="shared" si="0"/>
        <v>0.1345859684415931</v>
      </c>
      <c r="D33" s="12">
        <f t="shared" si="1"/>
        <v>0.1345859684415931</v>
      </c>
      <c r="E33" s="12">
        <f t="shared" si="2"/>
        <v>0.17202050716428036</v>
      </c>
    </row>
    <row r="34" spans="2:5" ht="13.5">
      <c r="B34">
        <v>-1.1</v>
      </c>
      <c r="C34" s="12">
        <f t="shared" si="0"/>
        <v>0.15385812755318123</v>
      </c>
      <c r="D34" s="12">
        <f t="shared" si="1"/>
        <v>0.15385812755318123</v>
      </c>
      <c r="E34" s="12">
        <f t="shared" si="2"/>
        <v>0.19272159111588164</v>
      </c>
    </row>
    <row r="35" spans="2:5" ht="13.5">
      <c r="B35">
        <v>-1</v>
      </c>
      <c r="C35" s="12">
        <f t="shared" si="0"/>
        <v>0.1753083314305523</v>
      </c>
      <c r="D35" s="12">
        <f t="shared" si="1"/>
        <v>0.1753083314305523</v>
      </c>
      <c r="E35" s="12">
        <f t="shared" si="2"/>
        <v>0.21450203877371046</v>
      </c>
    </row>
    <row r="36" spans="2:5" ht="13.5">
      <c r="B36">
        <v>-0.9</v>
      </c>
      <c r="C36" s="12">
        <f t="shared" si="0"/>
        <v>0.19901175951094735</v>
      </c>
      <c r="D36" s="12">
        <f t="shared" si="1"/>
        <v>0.19901175951094735</v>
      </c>
      <c r="E36" s="12">
        <f t="shared" si="2"/>
        <v>0.23703428080395056</v>
      </c>
    </row>
    <row r="37" spans="2:5" ht="13.5">
      <c r="B37">
        <v>-0.8</v>
      </c>
      <c r="C37" s="12">
        <f t="shared" si="0"/>
        <v>0.22500134975592512</v>
      </c>
      <c r="D37" s="12">
        <f t="shared" si="1"/>
        <v>0.22500134975592512</v>
      </c>
      <c r="E37" s="12">
        <f t="shared" si="2"/>
        <v>0.2598959024497777</v>
      </c>
    </row>
    <row r="38" spans="2:5" ht="13.5">
      <c r="B38">
        <v>-0.7</v>
      </c>
      <c r="C38" s="12">
        <f t="shared" si="0"/>
        <v>0.25325877611674874</v>
      </c>
      <c r="D38" s="12">
        <f t="shared" si="1"/>
        <v>0.25325877611674874</v>
      </c>
      <c r="E38" s="12">
        <f t="shared" si="2"/>
        <v>0.28257426360823595</v>
      </c>
    </row>
    <row r="39" spans="2:5" ht="13.5">
      <c r="B39">
        <v>-0.6</v>
      </c>
      <c r="C39" s="12">
        <f t="shared" si="0"/>
        <v>0.28370674843533944</v>
      </c>
      <c r="D39" s="12">
        <f t="shared" si="1"/>
        <v>0.28370674843533944</v>
      </c>
      <c r="E39" s="12">
        <f t="shared" si="2"/>
        <v>0.30447972318590705</v>
      </c>
    </row>
    <row r="40" spans="2:5" ht="13.5">
      <c r="B40">
        <v>-0.5</v>
      </c>
      <c r="C40" s="12">
        <f t="shared" si="0"/>
        <v>0.31620356785876735</v>
      </c>
      <c r="D40" s="12">
        <f t="shared" si="1"/>
        <v>0.31620356785876735</v>
      </c>
      <c r="E40" s="12">
        <f t="shared" si="2"/>
        <v>0.3249681942342792</v>
      </c>
    </row>
    <row r="41" spans="2:5" ht="13.5">
      <c r="B41">
        <v>-0.4</v>
      </c>
      <c r="C41" s="12">
        <f t="shared" si="0"/>
        <v>0.3505408335965374</v>
      </c>
      <c r="D41" s="12">
        <f t="shared" si="1"/>
        <v>0.3505408335965374</v>
      </c>
      <c r="E41" s="12">
        <f t="shared" si="2"/>
        <v>0.3433726573777008</v>
      </c>
    </row>
    <row r="42" spans="2:5" ht="13.5">
      <c r="B42">
        <v>-0.3</v>
      </c>
      <c r="C42" s="12">
        <f t="shared" si="0"/>
        <v>0.3864450252097905</v>
      </c>
      <c r="D42" s="12">
        <f t="shared" si="1"/>
        <v>0.3864450252097905</v>
      </c>
      <c r="E42" s="12">
        <f t="shared" si="2"/>
        <v>0.3590419161325308</v>
      </c>
    </row>
    <row r="43" spans="2:5" ht="13.5">
      <c r="B43">
        <v>-0.2</v>
      </c>
      <c r="C43" s="12">
        <f t="shared" si="0"/>
        <v>0.4235833757507714</v>
      </c>
      <c r="D43" s="12">
        <f t="shared" si="1"/>
        <v>0.4235833757507714</v>
      </c>
      <c r="E43" s="12">
        <f t="shared" si="2"/>
        <v>0.37138350540980863</v>
      </c>
    </row>
    <row r="44" spans="2:5" ht="13.5">
      <c r="B44">
        <v>-0.1</v>
      </c>
      <c r="C44" s="12">
        <f t="shared" si="0"/>
        <v>0.4615740298053504</v>
      </c>
      <c r="D44" s="12">
        <f t="shared" si="1"/>
        <v>0.4615740298053504</v>
      </c>
      <c r="E44" s="12">
        <f t="shared" si="2"/>
        <v>0.3799065405457902</v>
      </c>
    </row>
    <row r="45" spans="2:5" ht="13.5">
      <c r="B45">
        <v>0</v>
      </c>
      <c r="C45" s="12">
        <f t="shared" si="0"/>
        <v>0.5</v>
      </c>
      <c r="D45" s="12">
        <f aca="true" t="shared" si="3" ref="D45:D76">1-C45</f>
        <v>0.5</v>
      </c>
      <c r="E45" s="12">
        <f t="shared" si="2"/>
        <v>0.38425970194649606</v>
      </c>
    </row>
    <row r="46" spans="2:5" ht="13.5">
      <c r="B46">
        <v>0.1</v>
      </c>
      <c r="C46" s="12">
        <f aca="true" t="shared" si="4" ref="C46:C76">TDIST(B46,$C$11,1)</f>
        <v>0.4615740298053504</v>
      </c>
      <c r="D46" s="12">
        <f t="shared" si="3"/>
        <v>0.5384259701946497</v>
      </c>
      <c r="E46" s="12">
        <f t="shared" si="2"/>
        <v>0.3842597019464966</v>
      </c>
    </row>
    <row r="47" spans="2:5" ht="13.5">
      <c r="B47">
        <v>0.2</v>
      </c>
      <c r="C47" s="12">
        <f t="shared" si="4"/>
        <v>0.4235833757507714</v>
      </c>
      <c r="D47" s="12">
        <f t="shared" si="3"/>
        <v>0.5764166242492286</v>
      </c>
      <c r="E47" s="12">
        <f t="shared" si="2"/>
        <v>0.3799065405457891</v>
      </c>
    </row>
    <row r="48" spans="2:5" ht="13.5">
      <c r="B48">
        <v>0.3</v>
      </c>
      <c r="C48" s="12">
        <f t="shared" si="4"/>
        <v>0.3864450252097905</v>
      </c>
      <c r="D48" s="12">
        <f t="shared" si="3"/>
        <v>0.6135549747902095</v>
      </c>
      <c r="E48" s="12">
        <f t="shared" si="2"/>
        <v>0.3713835054098092</v>
      </c>
    </row>
    <row r="49" spans="2:5" ht="13.5">
      <c r="B49">
        <v>0.4</v>
      </c>
      <c r="C49" s="12">
        <f t="shared" si="4"/>
        <v>0.3505408335965374</v>
      </c>
      <c r="D49" s="12">
        <f t="shared" si="3"/>
        <v>0.6494591664034626</v>
      </c>
      <c r="E49" s="12">
        <f t="shared" si="2"/>
        <v>0.3590419161325308</v>
      </c>
    </row>
    <row r="50" spans="2:5" ht="13.5">
      <c r="B50">
        <v>0.5</v>
      </c>
      <c r="C50" s="12">
        <f t="shared" si="4"/>
        <v>0.31620356785876735</v>
      </c>
      <c r="D50" s="12">
        <f t="shared" si="3"/>
        <v>0.6837964321412326</v>
      </c>
      <c r="E50" s="12">
        <f t="shared" si="2"/>
        <v>0.3433726573777008</v>
      </c>
    </row>
    <row r="51" spans="2:5" ht="13.5">
      <c r="B51">
        <v>0.6</v>
      </c>
      <c r="C51" s="12">
        <f t="shared" si="4"/>
        <v>0.28370674843533944</v>
      </c>
      <c r="D51" s="12">
        <f t="shared" si="3"/>
        <v>0.7162932515646605</v>
      </c>
      <c r="E51" s="12">
        <f t="shared" si="2"/>
        <v>0.32496819423427864</v>
      </c>
    </row>
    <row r="52" spans="2:5" ht="13.5">
      <c r="B52">
        <v>0.7</v>
      </c>
      <c r="C52" s="12">
        <f t="shared" si="4"/>
        <v>0.25325877611674874</v>
      </c>
      <c r="D52" s="12">
        <f t="shared" si="3"/>
        <v>0.7467412238832513</v>
      </c>
      <c r="E52" s="12">
        <f t="shared" si="2"/>
        <v>0.3044797231859076</v>
      </c>
    </row>
    <row r="53" spans="2:5" ht="13.5">
      <c r="B53">
        <v>0.8</v>
      </c>
      <c r="C53" s="12">
        <f t="shared" si="4"/>
        <v>0.22500134975592512</v>
      </c>
      <c r="D53" s="12">
        <f t="shared" si="3"/>
        <v>0.7749986502440749</v>
      </c>
      <c r="E53" s="12">
        <f t="shared" si="2"/>
        <v>0.28257426360823595</v>
      </c>
    </row>
    <row r="54" spans="2:5" ht="13.5">
      <c r="B54">
        <v>0.9</v>
      </c>
      <c r="C54" s="12">
        <f t="shared" si="4"/>
        <v>0.19901175951094735</v>
      </c>
      <c r="D54" s="12">
        <f t="shared" si="3"/>
        <v>0.8009882404890527</v>
      </c>
      <c r="E54" s="12">
        <f t="shared" si="2"/>
        <v>0.2598959024497783</v>
      </c>
    </row>
    <row r="55" spans="2:5" ht="13.5">
      <c r="B55">
        <v>1</v>
      </c>
      <c r="C55" s="12">
        <f t="shared" si="4"/>
        <v>0.1753083314305523</v>
      </c>
      <c r="D55" s="12">
        <f t="shared" si="3"/>
        <v>0.8246916685694476</v>
      </c>
      <c r="E55" s="12">
        <f t="shared" si="2"/>
        <v>0.23703428080394945</v>
      </c>
    </row>
    <row r="56" spans="2:5" ht="13.5">
      <c r="B56">
        <v>1.1</v>
      </c>
      <c r="C56" s="12">
        <f t="shared" si="4"/>
        <v>0.15385812755318123</v>
      </c>
      <c r="D56" s="12">
        <f t="shared" si="3"/>
        <v>0.8461418724468188</v>
      </c>
      <c r="E56" s="12">
        <f t="shared" si="2"/>
        <v>0.21450203877371157</v>
      </c>
    </row>
    <row r="57" spans="2:5" ht="13.5">
      <c r="B57">
        <v>1.2</v>
      </c>
      <c r="C57" s="12">
        <f t="shared" si="4"/>
        <v>0.1345859684415931</v>
      </c>
      <c r="D57" s="12">
        <f t="shared" si="3"/>
        <v>0.8654140315584069</v>
      </c>
      <c r="E57" s="12">
        <f t="shared" si="2"/>
        <v>0.19272159111588108</v>
      </c>
    </row>
    <row r="58" spans="2:5" ht="13.5">
      <c r="B58">
        <v>1.3</v>
      </c>
      <c r="C58" s="12">
        <f t="shared" si="4"/>
        <v>0.11738391772516504</v>
      </c>
      <c r="D58" s="12">
        <f t="shared" si="3"/>
        <v>0.882616082274835</v>
      </c>
      <c r="E58" s="12">
        <f t="shared" si="2"/>
        <v>0.1720205071642809</v>
      </c>
    </row>
    <row r="59" spans="2:5" ht="13.5">
      <c r="B59">
        <v>1.4</v>
      </c>
      <c r="C59" s="12">
        <f t="shared" si="4"/>
        <v>0.10212051700585878</v>
      </c>
      <c r="D59" s="12">
        <f t="shared" si="3"/>
        <v>0.8978794829941412</v>
      </c>
      <c r="E59" s="12">
        <f t="shared" si="2"/>
        <v>0.15263400719306228</v>
      </c>
    </row>
    <row r="60" spans="2:5" ht="13.5">
      <c r="B60">
        <v>1.5</v>
      </c>
      <c r="C60" s="12">
        <f t="shared" si="4"/>
        <v>0.08864924352038239</v>
      </c>
      <c r="D60" s="12">
        <f t="shared" si="3"/>
        <v>0.9113507564796176</v>
      </c>
      <c r="E60" s="12">
        <f t="shared" si="2"/>
        <v>0.13471273485476376</v>
      </c>
    </row>
    <row r="61" spans="2:5" ht="13.5">
      <c r="B61">
        <v>1.6</v>
      </c>
      <c r="C61" s="12">
        <f t="shared" si="4"/>
        <v>0.07681585369206842</v>
      </c>
      <c r="D61" s="12">
        <f t="shared" si="3"/>
        <v>0.9231841463079316</v>
      </c>
      <c r="E61" s="12">
        <f t="shared" si="2"/>
        <v>0.11833389828313934</v>
      </c>
    </row>
    <row r="62" spans="2:5" ht="13.5">
      <c r="B62">
        <v>1.7</v>
      </c>
      <c r="C62" s="12">
        <f t="shared" si="4"/>
        <v>0.06646444754969112</v>
      </c>
      <c r="D62" s="12">
        <f t="shared" si="3"/>
        <v>0.9335355524503088</v>
      </c>
      <c r="E62" s="12">
        <f t="shared" si="2"/>
        <v>0.10351406142377298</v>
      </c>
    </row>
    <row r="63" spans="2:5" ht="13.5">
      <c r="B63">
        <v>1.8</v>
      </c>
      <c r="C63" s="12">
        <f t="shared" si="4"/>
        <v>0.057442226312224676</v>
      </c>
      <c r="D63" s="12">
        <f t="shared" si="3"/>
        <v>0.9425577736877753</v>
      </c>
      <c r="E63" s="12">
        <f t="shared" si="2"/>
        <v>0.09022221237466424</v>
      </c>
    </row>
    <row r="64" spans="2:5" ht="13.5">
      <c r="B64">
        <v>1.9</v>
      </c>
      <c r="C64" s="12">
        <f t="shared" si="4"/>
        <v>0.049603009633980635</v>
      </c>
      <c r="D64" s="12">
        <f t="shared" si="3"/>
        <v>0.9503969903660193</v>
      </c>
      <c r="E64" s="12">
        <f t="shared" si="2"/>
        <v>0.07839216678244065</v>
      </c>
    </row>
    <row r="65" spans="2:5" ht="13.5">
      <c r="B65">
        <v>2</v>
      </c>
      <c r="C65" s="12">
        <f t="shared" si="4"/>
        <v>0.04280966371177093</v>
      </c>
      <c r="D65" s="12">
        <f t="shared" si="3"/>
        <v>0.957190336288229</v>
      </c>
      <c r="E65" s="12">
        <f t="shared" si="2"/>
        <v>0.06793345922209698</v>
      </c>
    </row>
    <row r="66" spans="2:5" ht="13.5">
      <c r="B66">
        <v>2.1</v>
      </c>
      <c r="C66" s="12">
        <f t="shared" si="4"/>
        <v>0.036935597876895196</v>
      </c>
      <c r="D66" s="12">
        <f t="shared" si="3"/>
        <v>0.9630644021231048</v>
      </c>
      <c r="E66" s="12">
        <f t="shared" si="2"/>
        <v>0.058740658348758135</v>
      </c>
    </row>
    <row r="67" spans="2:5" ht="13.5">
      <c r="B67">
        <v>2.2</v>
      </c>
      <c r="C67" s="12">
        <f t="shared" si="4"/>
        <v>0.031865507556622735</v>
      </c>
      <c r="D67" s="12">
        <f t="shared" si="3"/>
        <v>0.9681344924433772</v>
      </c>
      <c r="E67" s="12">
        <f t="shared" si="2"/>
        <v>0.05070090320272387</v>
      </c>
    </row>
    <row r="68" spans="2:5" ht="13.5">
      <c r="B68">
        <v>2.3</v>
      </c>
      <c r="C68" s="12">
        <f t="shared" si="4"/>
        <v>0.027495547561928377</v>
      </c>
      <c r="D68" s="12">
        <f t="shared" si="3"/>
        <v>0.9725044524380716</v>
      </c>
      <c r="E68" s="12">
        <f t="shared" si="2"/>
        <v>0.043699599946943765</v>
      </c>
    </row>
    <row r="69" spans="2:5" ht="13.5">
      <c r="B69">
        <v>2.4</v>
      </c>
      <c r="C69" s="12">
        <f t="shared" si="4"/>
        <v>0.023733076537347512</v>
      </c>
      <c r="D69" s="12">
        <f t="shared" si="3"/>
        <v>0.9762669234626525</v>
      </c>
      <c r="E69" s="12">
        <f t="shared" si="2"/>
        <v>0.037624710245809344</v>
      </c>
    </row>
    <row r="70" spans="2:5" ht="13.5">
      <c r="B70">
        <v>2.5</v>
      </c>
      <c r="C70" s="12">
        <f t="shared" si="4"/>
        <v>0.020496109284459278</v>
      </c>
      <c r="D70" s="12">
        <f t="shared" si="3"/>
        <v>0.9795038907155407</v>
      </c>
      <c r="E70" s="12">
        <f t="shared" si="2"/>
        <v>0.032369672528881316</v>
      </c>
    </row>
    <row r="71" spans="2:5" ht="13.5">
      <c r="B71">
        <v>2.6</v>
      </c>
      <c r="C71" s="12">
        <f t="shared" si="4"/>
        <v>0.01771258189947427</v>
      </c>
      <c r="D71" s="12">
        <f t="shared" si="3"/>
        <v>0.9822874181005258</v>
      </c>
      <c r="E71" s="12">
        <f t="shared" si="2"/>
        <v>0.027835273849851048</v>
      </c>
    </row>
    <row r="72" spans="2:5" ht="13.5">
      <c r="B72">
        <v>2.7</v>
      </c>
      <c r="C72" s="12">
        <f t="shared" si="4"/>
        <v>0.015319513530949819</v>
      </c>
      <c r="D72" s="12">
        <f t="shared" si="3"/>
        <v>0.9846804864690502</v>
      </c>
      <c r="E72" s="12">
        <f t="shared" si="2"/>
        <v>0.023930683685243738</v>
      </c>
    </row>
    <row r="73" spans="2:5" ht="13.5">
      <c r="B73">
        <v>2.8</v>
      </c>
      <c r="C73" s="12">
        <f t="shared" si="4"/>
        <v>0.013262125464202036</v>
      </c>
      <c r="D73" s="12">
        <f t="shared" si="3"/>
        <v>0.986737874535798</v>
      </c>
      <c r="E73" s="12">
        <f t="shared" si="2"/>
        <v>0.0205738806674783</v>
      </c>
    </row>
    <row r="74" spans="2:5" ht="13.5">
      <c r="B74">
        <v>2.9</v>
      </c>
      <c r="C74" s="12">
        <f t="shared" si="4"/>
        <v>0.011492965062812999</v>
      </c>
      <c r="D74" s="12">
        <f t="shared" si="3"/>
        <v>0.988507034937187</v>
      </c>
      <c r="E74" s="12">
        <f t="shared" si="2"/>
        <v>0.017691604013889677</v>
      </c>
    </row>
    <row r="75" spans="2:5" ht="13.5">
      <c r="B75">
        <v>3</v>
      </c>
      <c r="C75" s="12">
        <f t="shared" si="4"/>
        <v>0.009971063058860103</v>
      </c>
      <c r="D75" s="12">
        <f t="shared" si="3"/>
        <v>0.9900289369411399</v>
      </c>
      <c r="E75" s="12">
        <f t="shared" si="2"/>
        <v>0.015219020039529671</v>
      </c>
    </row>
    <row r="76" spans="2:5" ht="13.5">
      <c r="B76">
        <v>3.1</v>
      </c>
      <c r="C76" s="12">
        <f t="shared" si="4"/>
        <v>0.008661144708796701</v>
      </c>
      <c r="D76" s="12">
        <f t="shared" si="3"/>
        <v>0.9913388552912032</v>
      </c>
      <c r="E76" s="12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</dc:creator>
  <cp:keywords/>
  <dc:description/>
  <cp:lastModifiedBy/>
  <cp:lastPrinted>2007-02-28T15:00:00Z</cp:lastPrinted>
  <dcterms:created xsi:type="dcterms:W3CDTF">2007-02-28T15:00:00Z</dcterms:created>
  <dcterms:modified xsi:type="dcterms:W3CDTF">2007-02-28T15:00:00Z</dcterms:modified>
  <cp:category/>
  <cp:version/>
  <cp:contentType/>
  <cp:contentStatus/>
</cp:coreProperties>
</file>